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90" windowHeight="12540"/>
  </bookViews>
  <sheets>
    <sheet name="2023缺额筛选" sheetId="4" r:id="rId1"/>
  </sheets>
  <definedNames>
    <definedName name="_xlnm._FilterDatabase" localSheetId="0" hidden="1">'2023缺额筛选'!$A$2:$J$131</definedName>
    <definedName name="_xlnm.Print_Titles" localSheetId="0">'2023缺额筛选'!$2:$2</definedName>
  </definedNames>
  <calcPr calcId="144525"/>
</workbook>
</file>

<file path=xl/sharedStrings.xml><?xml version="1.0" encoding="utf-8"?>
<sst xmlns="http://schemas.openxmlformats.org/spreadsheetml/2006/main" count="335" uniqueCount="196">
  <si>
    <t>江西省2023年非师范定向五年制高职（高专）缺额院校
招生计划、专业及最低投档分数线统计表</t>
  </si>
  <si>
    <t>序号</t>
  </si>
  <si>
    <t>招生代码</t>
  </si>
  <si>
    <t>学校名称</t>
  </si>
  <si>
    <t>专业代码</t>
  </si>
  <si>
    <t>专业名称</t>
  </si>
  <si>
    <t>专业计划缺额数</t>
  </si>
  <si>
    <t>缺额计划总数</t>
  </si>
  <si>
    <t>收费标准</t>
  </si>
  <si>
    <t>备注</t>
  </si>
  <si>
    <t>咨询电话</t>
  </si>
  <si>
    <t>最低投档分</t>
  </si>
  <si>
    <t>九江职业大学</t>
  </si>
  <si>
    <t>农产品加工与质量检测</t>
  </si>
  <si>
    <t>中职:2500元/年 高职:5000元/年</t>
  </si>
  <si>
    <t>0792-8375558</t>
  </si>
  <si>
    <t>园艺技术</t>
  </si>
  <si>
    <t>江西机电职业技术学院</t>
  </si>
  <si>
    <t>计算机应用技术</t>
  </si>
  <si>
    <t>0791-83805950</t>
  </si>
  <si>
    <t>无人机应用技术</t>
  </si>
  <si>
    <t>江西信息应用职业技术学院</t>
  </si>
  <si>
    <t>雷电防护技术</t>
  </si>
  <si>
    <t>可在录取控制分数线下20分内征集</t>
  </si>
  <si>
    <t>0791-85273256
0791-85273257</t>
  </si>
  <si>
    <t>江西艺术职业学院</t>
  </si>
  <si>
    <t>音乐表演</t>
  </si>
  <si>
    <t>中职:4500元/年 高职:5000元/年</t>
  </si>
  <si>
    <t>1.需参加专业加试; 2.可在录取控制分数线下20分内征集</t>
  </si>
  <si>
    <t>0791-83810006</t>
  </si>
  <si>
    <t>252.5</t>
  </si>
  <si>
    <t>舞蹈表演</t>
  </si>
  <si>
    <t>206.5</t>
  </si>
  <si>
    <t>国际标准舞</t>
  </si>
  <si>
    <t>211</t>
  </si>
  <si>
    <t>戏曲表演</t>
  </si>
  <si>
    <t>229.5</t>
  </si>
  <si>
    <t>江西财经职业学院</t>
  </si>
  <si>
    <t>大数据与会计</t>
  </si>
  <si>
    <t>中职:2000元/年 高职:5000元/年</t>
  </si>
  <si>
    <t>0791-85661652</t>
  </si>
  <si>
    <t>计算机网络技术</t>
  </si>
  <si>
    <t>软件技术</t>
  </si>
  <si>
    <t>信息安全技术应用</t>
  </si>
  <si>
    <t>江西应用技术职业学院</t>
  </si>
  <si>
    <t>宝玉石鉴定与加工</t>
  </si>
  <si>
    <t>中职:2750元/年 高职:5000元/年</t>
  </si>
  <si>
    <t>0797-8326546</t>
  </si>
  <si>
    <t>江西应用技术职业学院➪艺术类</t>
  </si>
  <si>
    <t>社会体育</t>
  </si>
  <si>
    <t>1.需参加专业加试；2.可在录取控制分数线下20分内征集</t>
  </si>
  <si>
    <t>0797-8236546</t>
  </si>
  <si>
    <t>鹰潭职业技术学院</t>
  </si>
  <si>
    <t>中职：学费2000元/年(符合免学费条件的免收),住宿费600元/年，教材费400元/年；
高职：学费5000元/年，住宿费1000元(4人间)或800元/年(6人间),教材费600元/年。</t>
  </si>
  <si>
    <t>0701—7176360
0701—7176361
0701—7176362</t>
  </si>
  <si>
    <t>电子商务</t>
  </si>
  <si>
    <t>机电一体化技术</t>
  </si>
  <si>
    <t>江西现代职业技术学院</t>
  </si>
  <si>
    <t>建筑工程技术</t>
  </si>
  <si>
    <t>中职:2750元/年 高职:6000元/年</t>
  </si>
  <si>
    <t>0791-88270680</t>
  </si>
  <si>
    <t>旅游管理</t>
  </si>
  <si>
    <t>中职:2200元/年 高职:6000元/年</t>
  </si>
  <si>
    <t>江西工业贸易职业技术学院</t>
  </si>
  <si>
    <t>粮食工程技术与管理</t>
  </si>
  <si>
    <t>中职:2750元/年  高职:6000元/年</t>
  </si>
  <si>
    <t>0791-83777800</t>
  </si>
  <si>
    <t>中职:2200元/年  高职:6000元/年</t>
  </si>
  <si>
    <t>江西应用工程职业学院</t>
  </si>
  <si>
    <t>中职2500元/年,农村和县镇户口学生免学费
高职5000元/年</t>
  </si>
  <si>
    <t xml:space="preserve">0799-2191733
</t>
  </si>
  <si>
    <t>中职:2000元/年,农村和县镇户口学生免学费
高职:5000元/年</t>
  </si>
  <si>
    <t>抚州职业技术学院</t>
  </si>
  <si>
    <t>民航运输服务</t>
  </si>
  <si>
    <t>0794-7058123</t>
  </si>
  <si>
    <t>上饶职业技术学院</t>
  </si>
  <si>
    <t>0793-8472000</t>
  </si>
  <si>
    <t>新能源汽车技术</t>
  </si>
  <si>
    <t>应用电子技术</t>
  </si>
  <si>
    <t>江西农业工程职业学院</t>
  </si>
  <si>
    <t>畜牧兽医</t>
  </si>
  <si>
    <t>中职:免学费，住宿费:600元/年，教材费:300元/年（多退少补）
高职:5000元/年，住宿费:800元/年，教材费:500元/年（多退少补）</t>
  </si>
  <si>
    <t>0795-7353583</t>
  </si>
  <si>
    <t>江西科技职业学院*</t>
  </si>
  <si>
    <t>护理</t>
  </si>
  <si>
    <t>中职:7580元/年 高职:10120元/年</t>
  </si>
  <si>
    <t>0791-85160008
0791-85160018</t>
  </si>
  <si>
    <t>570102K</t>
  </si>
  <si>
    <t>学前教育</t>
  </si>
  <si>
    <t>中职:7080元/年 高职:10120元/年</t>
  </si>
  <si>
    <t>中职:7580元/年 高职:9720元/年</t>
  </si>
  <si>
    <t>城市轨道交通工程技术</t>
  </si>
  <si>
    <t>数控技术</t>
  </si>
  <si>
    <t>汽车制造与试验技术</t>
  </si>
  <si>
    <t>城市轨道交通运营管理</t>
  </si>
  <si>
    <t>中职:7080元/年 高职:9720元/年</t>
  </si>
  <si>
    <t>空中乘务</t>
  </si>
  <si>
    <t>市场营销</t>
  </si>
  <si>
    <t>现代物流管理</t>
  </si>
  <si>
    <t>江西航空职业技术学院*</t>
  </si>
  <si>
    <t>中职:7300元/年 高职:10030元/年</t>
  </si>
  <si>
    <t>0791-88491116
0791-88448942</t>
  </si>
  <si>
    <t>飞机电子设备维修</t>
  </si>
  <si>
    <t>飞行器数字化制造技术</t>
  </si>
  <si>
    <t>工业机器人技术</t>
  </si>
  <si>
    <t>赣西科技职业学院*</t>
  </si>
  <si>
    <t>法律事务</t>
  </si>
  <si>
    <t>中职:4500元/年  高职:8900元/年</t>
  </si>
  <si>
    <t>0790-6736399</t>
  </si>
  <si>
    <t>中职:7200元/年  高职:8900元/年</t>
  </si>
  <si>
    <t>江西枫林涉外经贸职业学院*</t>
  </si>
  <si>
    <t>中职:8800元/年  高职:8800元/年</t>
  </si>
  <si>
    <t>079188447421</t>
  </si>
  <si>
    <t>建筑室内设计</t>
  </si>
  <si>
    <t>商务英语</t>
  </si>
  <si>
    <t>广告艺术设计</t>
  </si>
  <si>
    <t>江西传媒职业学院</t>
  </si>
  <si>
    <t>印刷媒体技术</t>
  </si>
  <si>
    <t>中职:2500元/年  高职:5000元/年</t>
  </si>
  <si>
    <t>0791-88264288</t>
  </si>
  <si>
    <t>印刷数字图文技术</t>
  </si>
  <si>
    <t>江西冶金职业技术学院</t>
  </si>
  <si>
    <t>中职:2750元/年(符合国家免学费政策可免三年学费）高职:5000元/年</t>
  </si>
  <si>
    <t>0790-6855226</t>
  </si>
  <si>
    <t>婴幼儿托育服务与管理</t>
  </si>
  <si>
    <t>中职:2200元/年(符合国家免学费政策可免三年学费）高职:5000元/年</t>
  </si>
  <si>
    <t>江西工商职业技术学院*</t>
  </si>
  <si>
    <t>中职:6000元/年 高职:9900元/年</t>
  </si>
  <si>
    <t>0791-85129999</t>
  </si>
  <si>
    <t>中职:6300元/年 高职:11800元/年</t>
  </si>
  <si>
    <t>中职:6000元/年 高职:16200元/年</t>
  </si>
  <si>
    <t>中职:6000元/年 高职:10000元/年</t>
  </si>
  <si>
    <t>室内艺术设计</t>
  </si>
  <si>
    <t>中职:6000元/年 高职:11800元/年</t>
  </si>
  <si>
    <t>高速铁路客运服务</t>
  </si>
  <si>
    <t>中职:6000元/年 高职:10800元/年</t>
  </si>
  <si>
    <t>中职:6000元/年 高职:11300元/年</t>
  </si>
  <si>
    <t>中职:6000元/年 高职:9500元/年</t>
  </si>
  <si>
    <t>中职:6000元/年 高职:10500元/年</t>
  </si>
  <si>
    <t>药学</t>
  </si>
  <si>
    <t>中职:6000元/年 高职:16800元/年</t>
  </si>
  <si>
    <t>中职:6000元/年 高职:14900元/年</t>
  </si>
  <si>
    <t>中职:6000元/年 高职:17200元/年</t>
  </si>
  <si>
    <t>工程造价</t>
  </si>
  <si>
    <t>景德镇陶瓷职业技术学院*</t>
  </si>
  <si>
    <t>中职:5000元/年 高职:9000元/年</t>
  </si>
  <si>
    <t>0798-2898999</t>
  </si>
  <si>
    <t>陶瓷制造技术与工艺</t>
  </si>
  <si>
    <t>中职:5000元/年 高职:13800元/年</t>
  </si>
  <si>
    <t>视觉传达设计</t>
  </si>
  <si>
    <t>中职:6000元/年 高职:13000元/年</t>
  </si>
  <si>
    <t>环境艺术设计</t>
  </si>
  <si>
    <t>书画艺术</t>
  </si>
  <si>
    <t>游戏艺术设计</t>
  </si>
  <si>
    <t>中职:6000元/年 高职:13800元/年</t>
  </si>
  <si>
    <t>数字媒体艺术设计</t>
  </si>
  <si>
    <t>江西水利职业学院</t>
  </si>
  <si>
    <t>水利水电建筑工程</t>
  </si>
  <si>
    <t>前三年按中专收费，农村、县镇户口交1100/年，城市户口交3850/年。后两年按大专5000/年收费。</t>
  </si>
  <si>
    <t>0791-83847887
0791-83847834</t>
  </si>
  <si>
    <t>给排水工程技术</t>
  </si>
  <si>
    <t>工程测量技术</t>
  </si>
  <si>
    <t>茶艺与茶文化</t>
  </si>
  <si>
    <t>吉安职业技术学院</t>
  </si>
  <si>
    <t>电子信息工程技术</t>
  </si>
  <si>
    <t>0796-8263123
0796-8263303</t>
  </si>
  <si>
    <t>酒店管理与数字化运营</t>
  </si>
  <si>
    <t>中职:2000元/年  高职:5000元/年</t>
  </si>
  <si>
    <t>现代农业技术</t>
  </si>
  <si>
    <t>中职:1600元/年  高职:5000元/年</t>
  </si>
  <si>
    <t>园林工程技术</t>
  </si>
  <si>
    <t>吉安职业技术学院➪艺术类</t>
  </si>
  <si>
    <t>中职:3000元/年  高职:5000元/年</t>
  </si>
  <si>
    <t>需参加专业加试</t>
  </si>
  <si>
    <t>江西洪州职业学院*</t>
  </si>
  <si>
    <t>中职:4850元/年  高职:9820元/年</t>
  </si>
  <si>
    <t>4008-0791-91</t>
  </si>
  <si>
    <t>汽车检测与维修技术</t>
  </si>
  <si>
    <t>中职:4850元/年  高职:8820元/年</t>
  </si>
  <si>
    <t>南昌影视传播职业学院*</t>
  </si>
  <si>
    <t>城镇户口6600/年(住宿1400、床上用品500、军训服200、教材费1000)农村、县镇学生材料合格政府补贴2000元</t>
  </si>
  <si>
    <t>0791-85866168
0791-85866267</t>
  </si>
  <si>
    <t>数字媒体技术</t>
  </si>
  <si>
    <t>萍乡卫生职业学院</t>
  </si>
  <si>
    <t>智慧健康养老服务与管理</t>
  </si>
  <si>
    <t>中职阶段:学费2500元/生/学年，住宿费600元/生/学年；
高职阶段:学费5000元/生/学年，住宿费800-1000元/生/学年</t>
  </si>
  <si>
    <t>0799-6765666</t>
  </si>
  <si>
    <t>江西婺源茶业职业学院</t>
  </si>
  <si>
    <t>中职:1.城市户口:2000元/年；2.非城市户口(符合国家免学费资助对象)享受免学费；3.茶叶生产与加工技术专业享受免学费。 高职:5000元/年。</t>
  </si>
  <si>
    <t>0793-7203706</t>
  </si>
  <si>
    <t>九江理工职业学院*</t>
  </si>
  <si>
    <t>中职:6900元/年 高职:8900元/年</t>
  </si>
  <si>
    <t xml:space="preserve">0792-2166777
</t>
  </si>
  <si>
    <t>中职:3900元/年 高职:8900元/年</t>
  </si>
  <si>
    <t>中职:5900元/年 高职:8900元/年</t>
  </si>
  <si>
    <t>说明:*为民办高校。收费标准仅供参考，详请咨询各有关院校。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</si>
</sst>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28" borderId="11" applyNumberFormat="0" applyAlignment="0" applyProtection="0">
      <alignment vertical="center"/>
    </xf>
    <xf numFmtId="0" fontId="29" fillId="28" borderId="10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zyyxzy.moe.edu.cn/gz/sMajorWrite/applyMajor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1"/>
  <sheetViews>
    <sheetView tabSelected="1" workbookViewId="0">
      <pane ySplit="2" topLeftCell="A125" activePane="bottomLeft" state="frozen"/>
      <selection/>
      <selection pane="bottomLeft" activeCell="F139" sqref="F139"/>
    </sheetView>
  </sheetViews>
  <sheetFormatPr defaultColWidth="9" defaultRowHeight="13.5"/>
  <cols>
    <col min="1" max="1" width="4.53333333333333" style="1" customWidth="1"/>
    <col min="2" max="2" width="4.81666666666667" style="1" customWidth="1"/>
    <col min="3" max="3" width="23.9083333333333" style="1" customWidth="1"/>
    <col min="4" max="4" width="9.18333333333333" style="1" customWidth="1"/>
    <col min="5" max="5" width="24.8583333333333" style="1" customWidth="1"/>
    <col min="6" max="6" width="7.79166666666667" style="1" customWidth="1"/>
    <col min="7" max="7" width="6.43333333333333" style="1" customWidth="1"/>
    <col min="8" max="8" width="15" style="5" customWidth="1"/>
    <col min="9" max="9" width="10.8166666666667" style="6" customWidth="1"/>
    <col min="10" max="10" width="17" style="1" customWidth="1"/>
    <col min="11" max="11" width="8.90833333333333" style="7" customWidth="1"/>
  </cols>
  <sheetData>
    <row r="1" ht="63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14"/>
    </row>
    <row r="2" s="1" customFormat="1" ht="57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5" t="s">
        <v>11</v>
      </c>
    </row>
    <row r="3" s="2" customFormat="1" ht="25" customHeight="1" spans="1:11">
      <c r="A3" s="11">
        <v>1</v>
      </c>
      <c r="B3" s="12">
        <v>949</v>
      </c>
      <c r="C3" s="12" t="s">
        <v>12</v>
      </c>
      <c r="D3" s="12">
        <v>410114</v>
      </c>
      <c r="E3" s="12" t="s">
        <v>13</v>
      </c>
      <c r="F3" s="12">
        <v>36</v>
      </c>
      <c r="G3" s="12">
        <f>SUM(F3:F4)</f>
        <v>101</v>
      </c>
      <c r="H3" s="13" t="s">
        <v>14</v>
      </c>
      <c r="I3" s="13"/>
      <c r="J3" s="12" t="s">
        <v>15</v>
      </c>
      <c r="K3" s="16">
        <v>410</v>
      </c>
    </row>
    <row r="4" s="2" customFormat="1" ht="25" customHeight="1" spans="1:11">
      <c r="A4" s="11"/>
      <c r="B4" s="12"/>
      <c r="C4" s="12"/>
      <c r="D4" s="12">
        <v>410105</v>
      </c>
      <c r="E4" s="12" t="s">
        <v>16</v>
      </c>
      <c r="F4" s="12">
        <v>65</v>
      </c>
      <c r="G4" s="12"/>
      <c r="H4" s="13"/>
      <c r="I4" s="13"/>
      <c r="J4" s="12"/>
      <c r="K4" s="16"/>
    </row>
    <row r="5" s="2" customFormat="1" ht="25" customHeight="1" spans="1:11">
      <c r="A5" s="12">
        <v>2</v>
      </c>
      <c r="B5" s="11">
        <v>943</v>
      </c>
      <c r="C5" s="12" t="s">
        <v>17</v>
      </c>
      <c r="D5" s="12">
        <v>510201</v>
      </c>
      <c r="E5" s="12" t="s">
        <v>18</v>
      </c>
      <c r="F5" s="12">
        <v>3</v>
      </c>
      <c r="G5" s="11">
        <f>SUM(F5:F6)</f>
        <v>8</v>
      </c>
      <c r="H5" s="13" t="s">
        <v>14</v>
      </c>
      <c r="I5" s="13"/>
      <c r="J5" s="12" t="s">
        <v>19</v>
      </c>
      <c r="K5" s="16">
        <v>385.5</v>
      </c>
    </row>
    <row r="6" s="2" customFormat="1" ht="25" customHeight="1" spans="1:11">
      <c r="A6" s="12"/>
      <c r="B6" s="11"/>
      <c r="C6" s="12"/>
      <c r="D6" s="12">
        <v>460609</v>
      </c>
      <c r="E6" s="12" t="s">
        <v>20</v>
      </c>
      <c r="F6" s="12">
        <v>5</v>
      </c>
      <c r="G6" s="11"/>
      <c r="H6" s="13"/>
      <c r="I6" s="13"/>
      <c r="J6" s="12"/>
      <c r="K6" s="16"/>
    </row>
    <row r="7" s="2" customFormat="1" ht="36" spans="1:11">
      <c r="A7" s="12">
        <v>3</v>
      </c>
      <c r="B7" s="12">
        <v>907</v>
      </c>
      <c r="C7" s="12" t="s">
        <v>21</v>
      </c>
      <c r="D7" s="12">
        <v>420704</v>
      </c>
      <c r="E7" s="12" t="s">
        <v>22</v>
      </c>
      <c r="F7" s="12">
        <v>57</v>
      </c>
      <c r="G7" s="12">
        <f>SUM(F7)</f>
        <v>57</v>
      </c>
      <c r="H7" s="13" t="s">
        <v>14</v>
      </c>
      <c r="I7" s="13" t="s">
        <v>23</v>
      </c>
      <c r="J7" s="12" t="s">
        <v>24</v>
      </c>
      <c r="K7" s="16">
        <v>201</v>
      </c>
    </row>
    <row r="8" s="2" customFormat="1" ht="25" customHeight="1" spans="1:11">
      <c r="A8" s="11">
        <v>4</v>
      </c>
      <c r="B8" s="12">
        <v>913</v>
      </c>
      <c r="C8" s="12" t="s">
        <v>25</v>
      </c>
      <c r="D8" s="12">
        <v>550201</v>
      </c>
      <c r="E8" s="12" t="s">
        <v>26</v>
      </c>
      <c r="F8" s="12">
        <v>23</v>
      </c>
      <c r="G8" s="12">
        <f>SUM(F8:F11)</f>
        <v>65</v>
      </c>
      <c r="H8" s="13" t="s">
        <v>27</v>
      </c>
      <c r="I8" s="13" t="s">
        <v>28</v>
      </c>
      <c r="J8" s="11" t="s">
        <v>29</v>
      </c>
      <c r="K8" s="16" t="s">
        <v>30</v>
      </c>
    </row>
    <row r="9" s="2" customFormat="1" ht="25" customHeight="1" spans="1:11">
      <c r="A9" s="11"/>
      <c r="B9" s="12"/>
      <c r="C9" s="12"/>
      <c r="D9" s="12">
        <v>550202</v>
      </c>
      <c r="E9" s="12" t="s">
        <v>31</v>
      </c>
      <c r="F9" s="12">
        <v>16</v>
      </c>
      <c r="G9" s="12"/>
      <c r="H9" s="13"/>
      <c r="I9" s="13"/>
      <c r="J9" s="11"/>
      <c r="K9" s="16" t="s">
        <v>32</v>
      </c>
    </row>
    <row r="10" s="2" customFormat="1" ht="25" customHeight="1" spans="1:11">
      <c r="A10" s="11"/>
      <c r="B10" s="12"/>
      <c r="C10" s="12"/>
      <c r="D10" s="12">
        <v>550209</v>
      </c>
      <c r="E10" s="12" t="s">
        <v>33</v>
      </c>
      <c r="F10" s="12">
        <v>14</v>
      </c>
      <c r="G10" s="12"/>
      <c r="H10" s="13"/>
      <c r="I10" s="13"/>
      <c r="J10" s="11"/>
      <c r="K10" s="16" t="s">
        <v>34</v>
      </c>
    </row>
    <row r="11" s="2" customFormat="1" ht="25" customHeight="1" spans="1:11">
      <c r="A11" s="11"/>
      <c r="B11" s="12"/>
      <c r="C11" s="12"/>
      <c r="D11" s="12">
        <v>550203</v>
      </c>
      <c r="E11" s="12" t="s">
        <v>35</v>
      </c>
      <c r="F11" s="12">
        <v>12</v>
      </c>
      <c r="G11" s="12"/>
      <c r="H11" s="13"/>
      <c r="I11" s="13"/>
      <c r="J11" s="11"/>
      <c r="K11" s="16" t="s">
        <v>36</v>
      </c>
    </row>
    <row r="12" s="2" customFormat="1" ht="25" customHeight="1" spans="1:11">
      <c r="A12" s="11">
        <v>5</v>
      </c>
      <c r="B12" s="12">
        <v>935</v>
      </c>
      <c r="C12" s="12" t="s">
        <v>37</v>
      </c>
      <c r="D12" s="12">
        <v>530302</v>
      </c>
      <c r="E12" s="12" t="s">
        <v>38</v>
      </c>
      <c r="F12" s="12">
        <v>51</v>
      </c>
      <c r="G12" s="12">
        <f>SUM(F12:F15)</f>
        <v>143</v>
      </c>
      <c r="H12" s="13" t="s">
        <v>39</v>
      </c>
      <c r="I12" s="13" t="s">
        <v>23</v>
      </c>
      <c r="J12" s="11" t="s">
        <v>40</v>
      </c>
      <c r="K12" s="16">
        <v>200</v>
      </c>
    </row>
    <row r="13" s="2" customFormat="1" ht="25" customHeight="1" spans="1:11">
      <c r="A13" s="11"/>
      <c r="B13" s="12"/>
      <c r="C13" s="12"/>
      <c r="D13" s="12">
        <v>510202</v>
      </c>
      <c r="E13" s="12" t="s">
        <v>41</v>
      </c>
      <c r="F13" s="12">
        <v>34</v>
      </c>
      <c r="G13" s="12"/>
      <c r="H13" s="13" t="s">
        <v>14</v>
      </c>
      <c r="I13" s="13"/>
      <c r="J13" s="11"/>
      <c r="K13" s="16"/>
    </row>
    <row r="14" s="2" customFormat="1" ht="25" customHeight="1" spans="1:11">
      <c r="A14" s="11"/>
      <c r="B14" s="12"/>
      <c r="C14" s="12"/>
      <c r="D14" s="12">
        <v>510203</v>
      </c>
      <c r="E14" s="12" t="s">
        <v>42</v>
      </c>
      <c r="F14" s="12">
        <v>26</v>
      </c>
      <c r="G14" s="12"/>
      <c r="H14" s="13" t="s">
        <v>14</v>
      </c>
      <c r="I14" s="13"/>
      <c r="J14" s="11"/>
      <c r="K14" s="16"/>
    </row>
    <row r="15" s="2" customFormat="1" ht="25" customHeight="1" spans="1:11">
      <c r="A15" s="11"/>
      <c r="B15" s="12"/>
      <c r="C15" s="12"/>
      <c r="D15" s="12">
        <v>510207</v>
      </c>
      <c r="E15" s="12" t="s">
        <v>43</v>
      </c>
      <c r="F15" s="12">
        <v>32</v>
      </c>
      <c r="G15" s="12"/>
      <c r="H15" s="13" t="s">
        <v>14</v>
      </c>
      <c r="I15" s="13"/>
      <c r="J15" s="11"/>
      <c r="K15" s="16"/>
    </row>
    <row r="16" s="2" customFormat="1" ht="25" customHeight="1" spans="1:11">
      <c r="A16" s="11">
        <v>6</v>
      </c>
      <c r="B16" s="12">
        <v>906</v>
      </c>
      <c r="C16" s="12" t="s">
        <v>44</v>
      </c>
      <c r="D16" s="12">
        <v>420107</v>
      </c>
      <c r="E16" s="12" t="s">
        <v>45</v>
      </c>
      <c r="F16" s="12">
        <v>11</v>
      </c>
      <c r="G16" s="12">
        <f>SUM(F16)</f>
        <v>11</v>
      </c>
      <c r="H16" s="13" t="s">
        <v>46</v>
      </c>
      <c r="I16" s="13"/>
      <c r="J16" s="11" t="s">
        <v>47</v>
      </c>
      <c r="K16" s="16">
        <v>450.5</v>
      </c>
    </row>
    <row r="17" s="2" customFormat="1" ht="60" spans="1:11">
      <c r="A17" s="11"/>
      <c r="B17" s="12"/>
      <c r="C17" s="12" t="s">
        <v>48</v>
      </c>
      <c r="D17" s="12">
        <v>570301</v>
      </c>
      <c r="E17" s="12" t="s">
        <v>49</v>
      </c>
      <c r="F17" s="12">
        <v>10</v>
      </c>
      <c r="G17" s="12">
        <f>SUM(F17)</f>
        <v>10</v>
      </c>
      <c r="H17" s="13" t="s">
        <v>46</v>
      </c>
      <c r="I17" s="13" t="s">
        <v>50</v>
      </c>
      <c r="J17" s="12" t="s">
        <v>51</v>
      </c>
      <c r="K17" s="16">
        <v>216</v>
      </c>
    </row>
    <row r="18" s="2" customFormat="1" ht="25" customHeight="1" spans="1:11">
      <c r="A18" s="11">
        <v>7</v>
      </c>
      <c r="B18" s="12">
        <v>950</v>
      </c>
      <c r="C18" s="12" t="s">
        <v>52</v>
      </c>
      <c r="D18" s="11">
        <v>510201</v>
      </c>
      <c r="E18" s="11" t="s">
        <v>18</v>
      </c>
      <c r="F18" s="12">
        <v>89</v>
      </c>
      <c r="G18" s="12">
        <f>SUM(F18:F20)</f>
        <v>255</v>
      </c>
      <c r="H18" s="13" t="s">
        <v>53</v>
      </c>
      <c r="I18" s="13" t="s">
        <v>23</v>
      </c>
      <c r="J18" s="12" t="s">
        <v>54</v>
      </c>
      <c r="K18" s="16">
        <v>205.5</v>
      </c>
    </row>
    <row r="19" s="2" customFormat="1" ht="25" customHeight="1" spans="1:11">
      <c r="A19" s="11"/>
      <c r="B19" s="12"/>
      <c r="C19" s="12"/>
      <c r="D19" s="11">
        <v>530701</v>
      </c>
      <c r="E19" s="11" t="s">
        <v>55</v>
      </c>
      <c r="F19" s="12">
        <v>91</v>
      </c>
      <c r="G19" s="12"/>
      <c r="H19" s="13"/>
      <c r="I19" s="13"/>
      <c r="J19" s="11"/>
      <c r="K19" s="16"/>
    </row>
    <row r="20" s="2" customFormat="1" ht="25" customHeight="1" spans="1:11">
      <c r="A20" s="11"/>
      <c r="B20" s="12"/>
      <c r="C20" s="12"/>
      <c r="D20" s="11">
        <v>460301</v>
      </c>
      <c r="E20" s="11" t="s">
        <v>56</v>
      </c>
      <c r="F20" s="12">
        <v>75</v>
      </c>
      <c r="G20" s="12"/>
      <c r="H20" s="13"/>
      <c r="I20" s="13"/>
      <c r="J20" s="11"/>
      <c r="K20" s="16"/>
    </row>
    <row r="21" s="2" customFormat="1" ht="24" spans="1:11">
      <c r="A21" s="12">
        <v>8</v>
      </c>
      <c r="B21" s="12">
        <v>904</v>
      </c>
      <c r="C21" s="12" t="s">
        <v>57</v>
      </c>
      <c r="D21" s="12">
        <v>440301</v>
      </c>
      <c r="E21" s="12" t="s">
        <v>58</v>
      </c>
      <c r="F21" s="12">
        <v>17</v>
      </c>
      <c r="G21" s="12">
        <f>SUM(F21:F22)</f>
        <v>26</v>
      </c>
      <c r="H21" s="13" t="s">
        <v>59</v>
      </c>
      <c r="I21" s="11"/>
      <c r="J21" s="11" t="s">
        <v>60</v>
      </c>
      <c r="K21" s="16">
        <v>390.5</v>
      </c>
    </row>
    <row r="22" s="2" customFormat="1" ht="24" spans="1:11">
      <c r="A22" s="12"/>
      <c r="B22" s="12"/>
      <c r="C22" s="12"/>
      <c r="D22" s="12">
        <v>540101</v>
      </c>
      <c r="E22" s="12" t="s">
        <v>61</v>
      </c>
      <c r="F22" s="12">
        <v>9</v>
      </c>
      <c r="G22" s="12"/>
      <c r="H22" s="13" t="s">
        <v>62</v>
      </c>
      <c r="I22" s="11"/>
      <c r="J22" s="11"/>
      <c r="K22" s="16"/>
    </row>
    <row r="23" s="2" customFormat="1" ht="24" spans="1:11">
      <c r="A23" s="11">
        <v>9</v>
      </c>
      <c r="B23" s="11">
        <v>905</v>
      </c>
      <c r="C23" s="12" t="s">
        <v>63</v>
      </c>
      <c r="D23" s="12">
        <v>490301</v>
      </c>
      <c r="E23" s="12" t="s">
        <v>64</v>
      </c>
      <c r="F23" s="12">
        <v>39</v>
      </c>
      <c r="G23" s="12">
        <f>SUM(F23:F24)</f>
        <v>44</v>
      </c>
      <c r="H23" s="13" t="s">
        <v>65</v>
      </c>
      <c r="I23" s="13" t="s">
        <v>23</v>
      </c>
      <c r="J23" s="11" t="s">
        <v>66</v>
      </c>
      <c r="K23" s="16">
        <v>203</v>
      </c>
    </row>
    <row r="24" s="2" customFormat="1" ht="24" spans="1:11">
      <c r="A24" s="11"/>
      <c r="B24" s="11"/>
      <c r="C24" s="12"/>
      <c r="D24" s="12">
        <v>530302</v>
      </c>
      <c r="E24" s="12" t="s">
        <v>38</v>
      </c>
      <c r="F24" s="12">
        <v>5</v>
      </c>
      <c r="G24" s="12"/>
      <c r="H24" s="13" t="s">
        <v>67</v>
      </c>
      <c r="I24" s="13"/>
      <c r="J24" s="11"/>
      <c r="K24" s="16"/>
    </row>
    <row r="25" s="2" customFormat="1" ht="48" spans="1:11">
      <c r="A25" s="11">
        <v>10</v>
      </c>
      <c r="B25" s="12">
        <v>984</v>
      </c>
      <c r="C25" s="12" t="s">
        <v>68</v>
      </c>
      <c r="D25" s="11">
        <v>510201</v>
      </c>
      <c r="E25" s="11" t="s">
        <v>18</v>
      </c>
      <c r="F25" s="12">
        <v>3</v>
      </c>
      <c r="G25" s="12">
        <f>SUM(F25:F26)</f>
        <v>20</v>
      </c>
      <c r="H25" s="13" t="s">
        <v>69</v>
      </c>
      <c r="I25" s="13"/>
      <c r="J25" s="12" t="s">
        <v>70</v>
      </c>
      <c r="K25" s="16">
        <v>213</v>
      </c>
    </row>
    <row r="26" s="2" customFormat="1" ht="48" spans="1:11">
      <c r="A26" s="11"/>
      <c r="B26" s="12"/>
      <c r="C26" s="12"/>
      <c r="D26" s="11">
        <v>530302</v>
      </c>
      <c r="E26" s="11" t="s">
        <v>38</v>
      </c>
      <c r="F26" s="12">
        <v>17</v>
      </c>
      <c r="G26" s="12"/>
      <c r="H26" s="13" t="s">
        <v>71</v>
      </c>
      <c r="I26" s="13"/>
      <c r="J26" s="12"/>
      <c r="K26" s="16"/>
    </row>
    <row r="27" s="2" customFormat="1" ht="24" spans="1:11">
      <c r="A27" s="11">
        <v>11</v>
      </c>
      <c r="B27" s="12">
        <v>948</v>
      </c>
      <c r="C27" s="12" t="s">
        <v>72</v>
      </c>
      <c r="D27" s="12">
        <v>500401</v>
      </c>
      <c r="E27" s="12" t="s">
        <v>73</v>
      </c>
      <c r="F27" s="12">
        <v>12</v>
      </c>
      <c r="G27" s="12">
        <f>SUM(F27)</f>
        <v>12</v>
      </c>
      <c r="H27" s="13" t="s">
        <v>39</v>
      </c>
      <c r="I27" s="13"/>
      <c r="J27" s="11" t="s">
        <v>74</v>
      </c>
      <c r="K27" s="16">
        <v>358</v>
      </c>
    </row>
    <row r="28" s="3" customFormat="1" ht="24" spans="1:11">
      <c r="A28" s="12">
        <v>12</v>
      </c>
      <c r="B28" s="12">
        <v>989</v>
      </c>
      <c r="C28" s="12" t="s">
        <v>75</v>
      </c>
      <c r="D28" s="12">
        <v>530701</v>
      </c>
      <c r="E28" s="12" t="s">
        <v>55</v>
      </c>
      <c r="F28" s="12">
        <v>1</v>
      </c>
      <c r="G28" s="12">
        <f>SUM(F28:F32)</f>
        <v>19</v>
      </c>
      <c r="H28" s="13" t="s">
        <v>39</v>
      </c>
      <c r="I28" s="13"/>
      <c r="J28" s="11" t="s">
        <v>76</v>
      </c>
      <c r="K28" s="16">
        <v>277</v>
      </c>
    </row>
    <row r="29" s="3" customFormat="1" ht="24" spans="1:11">
      <c r="A29" s="12"/>
      <c r="B29" s="12"/>
      <c r="C29" s="12"/>
      <c r="D29" s="12">
        <v>530302</v>
      </c>
      <c r="E29" s="12" t="s">
        <v>38</v>
      </c>
      <c r="F29" s="12">
        <v>2</v>
      </c>
      <c r="G29" s="12"/>
      <c r="H29" s="13" t="s">
        <v>39</v>
      </c>
      <c r="I29" s="13"/>
      <c r="J29" s="11"/>
      <c r="K29" s="16"/>
    </row>
    <row r="30" s="3" customFormat="1" ht="24" spans="1:11">
      <c r="A30" s="12"/>
      <c r="B30" s="12"/>
      <c r="C30" s="12"/>
      <c r="D30" s="12">
        <v>460702</v>
      </c>
      <c r="E30" s="12" t="s">
        <v>77</v>
      </c>
      <c r="F30" s="12">
        <v>9</v>
      </c>
      <c r="G30" s="12"/>
      <c r="H30" s="13" t="s">
        <v>14</v>
      </c>
      <c r="I30" s="13"/>
      <c r="J30" s="11"/>
      <c r="K30" s="16"/>
    </row>
    <row r="31" s="3" customFormat="1" ht="24" spans="1:11">
      <c r="A31" s="12"/>
      <c r="B31" s="12"/>
      <c r="C31" s="12"/>
      <c r="D31" s="12">
        <v>510103</v>
      </c>
      <c r="E31" s="12" t="s">
        <v>78</v>
      </c>
      <c r="F31" s="12">
        <v>2</v>
      </c>
      <c r="G31" s="12"/>
      <c r="H31" s="13" t="s">
        <v>14</v>
      </c>
      <c r="I31" s="13"/>
      <c r="J31" s="11"/>
      <c r="K31" s="16"/>
    </row>
    <row r="32" s="3" customFormat="1" ht="24" spans="1:11">
      <c r="A32" s="12"/>
      <c r="B32" s="12"/>
      <c r="C32" s="12"/>
      <c r="D32" s="12">
        <v>510201</v>
      </c>
      <c r="E32" s="12" t="s">
        <v>18</v>
      </c>
      <c r="F32" s="12">
        <v>5</v>
      </c>
      <c r="G32" s="12"/>
      <c r="H32" s="13" t="s">
        <v>14</v>
      </c>
      <c r="I32" s="13"/>
      <c r="J32" s="11"/>
      <c r="K32" s="16"/>
    </row>
    <row r="33" s="2" customFormat="1" ht="96" spans="1:11">
      <c r="A33" s="11">
        <v>13</v>
      </c>
      <c r="B33" s="12">
        <v>908</v>
      </c>
      <c r="C33" s="12" t="s">
        <v>79</v>
      </c>
      <c r="D33" s="12">
        <v>410303</v>
      </c>
      <c r="E33" s="12" t="s">
        <v>80</v>
      </c>
      <c r="F33" s="12">
        <v>2</v>
      </c>
      <c r="G33" s="12">
        <f>SUM(F33)</f>
        <v>2</v>
      </c>
      <c r="H33" s="13" t="s">
        <v>81</v>
      </c>
      <c r="I33" s="13"/>
      <c r="J33" s="11" t="s">
        <v>82</v>
      </c>
      <c r="K33" s="16">
        <v>300.5</v>
      </c>
    </row>
    <row r="34" s="3" customFormat="1" ht="24" spans="1:11">
      <c r="A34" s="11">
        <v>14</v>
      </c>
      <c r="B34" s="12">
        <v>975</v>
      </c>
      <c r="C34" s="12" t="s">
        <v>83</v>
      </c>
      <c r="D34" s="12">
        <v>520201</v>
      </c>
      <c r="E34" s="12" t="s">
        <v>84</v>
      </c>
      <c r="F34" s="12">
        <v>197</v>
      </c>
      <c r="G34" s="12">
        <f>SUM(F34:F48)</f>
        <v>1115</v>
      </c>
      <c r="H34" s="13" t="s">
        <v>85</v>
      </c>
      <c r="I34" s="13" t="s">
        <v>23</v>
      </c>
      <c r="J34" s="12" t="s">
        <v>86</v>
      </c>
      <c r="K34" s="16">
        <v>201.5</v>
      </c>
    </row>
    <row r="35" s="3" customFormat="1" ht="24" spans="1:11">
      <c r="A35" s="11"/>
      <c r="B35" s="12"/>
      <c r="C35" s="12"/>
      <c r="D35" s="12" t="s">
        <v>87</v>
      </c>
      <c r="E35" s="12" t="s">
        <v>88</v>
      </c>
      <c r="F35" s="12">
        <v>199</v>
      </c>
      <c r="G35" s="12"/>
      <c r="H35" s="13" t="s">
        <v>89</v>
      </c>
      <c r="I35" s="13"/>
      <c r="J35" s="11"/>
      <c r="K35" s="16"/>
    </row>
    <row r="36" s="3" customFormat="1" ht="24" spans="1:11">
      <c r="A36" s="11"/>
      <c r="B36" s="12"/>
      <c r="C36" s="12"/>
      <c r="D36" s="12">
        <v>510201</v>
      </c>
      <c r="E36" s="12" t="s">
        <v>18</v>
      </c>
      <c r="F36" s="12">
        <v>138</v>
      </c>
      <c r="G36" s="12"/>
      <c r="H36" s="13" t="s">
        <v>90</v>
      </c>
      <c r="I36" s="13"/>
      <c r="J36" s="11"/>
      <c r="K36" s="16"/>
    </row>
    <row r="37" s="3" customFormat="1" ht="24" spans="1:11">
      <c r="A37" s="11"/>
      <c r="B37" s="12"/>
      <c r="C37" s="12"/>
      <c r="D37" s="12">
        <v>530701</v>
      </c>
      <c r="E37" s="12" t="s">
        <v>55</v>
      </c>
      <c r="F37" s="12">
        <v>110</v>
      </c>
      <c r="G37" s="12"/>
      <c r="H37" s="13" t="s">
        <v>90</v>
      </c>
      <c r="I37" s="13"/>
      <c r="J37" s="11"/>
      <c r="K37" s="16"/>
    </row>
    <row r="38" s="3" customFormat="1" ht="24" spans="1:11">
      <c r="A38" s="11"/>
      <c r="B38" s="12"/>
      <c r="C38" s="12"/>
      <c r="D38" s="12">
        <v>500601</v>
      </c>
      <c r="E38" s="12" t="s">
        <v>91</v>
      </c>
      <c r="F38" s="12">
        <v>46</v>
      </c>
      <c r="G38" s="12"/>
      <c r="H38" s="13" t="s">
        <v>90</v>
      </c>
      <c r="I38" s="13"/>
      <c r="J38" s="11"/>
      <c r="K38" s="16"/>
    </row>
    <row r="39" s="3" customFormat="1" ht="24" spans="1:11">
      <c r="A39" s="11"/>
      <c r="B39" s="12"/>
      <c r="C39" s="12"/>
      <c r="D39" s="12">
        <v>460103</v>
      </c>
      <c r="E39" s="12" t="s">
        <v>92</v>
      </c>
      <c r="F39" s="12">
        <v>38</v>
      </c>
      <c r="G39" s="12"/>
      <c r="H39" s="13" t="s">
        <v>90</v>
      </c>
      <c r="I39" s="13"/>
      <c r="J39" s="11"/>
      <c r="K39" s="16"/>
    </row>
    <row r="40" s="3" customFormat="1" ht="24" spans="1:11">
      <c r="A40" s="11"/>
      <c r="B40" s="12"/>
      <c r="C40" s="12"/>
      <c r="D40" s="12">
        <v>460301</v>
      </c>
      <c r="E40" s="12" t="s">
        <v>56</v>
      </c>
      <c r="F40" s="12">
        <v>38</v>
      </c>
      <c r="G40" s="12"/>
      <c r="H40" s="13" t="s">
        <v>90</v>
      </c>
      <c r="I40" s="13"/>
      <c r="J40" s="11"/>
      <c r="K40" s="16"/>
    </row>
    <row r="41" s="3" customFormat="1" ht="24" spans="1:11">
      <c r="A41" s="11"/>
      <c r="B41" s="12"/>
      <c r="C41" s="12"/>
      <c r="D41" s="12">
        <v>460701</v>
      </c>
      <c r="E41" s="12" t="s">
        <v>93</v>
      </c>
      <c r="F41" s="12">
        <v>40</v>
      </c>
      <c r="G41" s="12"/>
      <c r="H41" s="13" t="s">
        <v>90</v>
      </c>
      <c r="I41" s="13"/>
      <c r="J41" s="11"/>
      <c r="K41" s="16"/>
    </row>
    <row r="42" s="3" customFormat="1" ht="24" spans="1:11">
      <c r="A42" s="11"/>
      <c r="B42" s="12"/>
      <c r="C42" s="12"/>
      <c r="D42" s="12">
        <v>440301</v>
      </c>
      <c r="E42" s="12" t="s">
        <v>58</v>
      </c>
      <c r="F42" s="12">
        <v>40</v>
      </c>
      <c r="G42" s="12"/>
      <c r="H42" s="13" t="s">
        <v>90</v>
      </c>
      <c r="I42" s="13"/>
      <c r="J42" s="11"/>
      <c r="K42" s="16"/>
    </row>
    <row r="43" s="3" customFormat="1" ht="24" spans="1:11">
      <c r="A43" s="11"/>
      <c r="B43" s="12"/>
      <c r="C43" s="12"/>
      <c r="D43" s="12">
        <v>500606</v>
      </c>
      <c r="E43" s="12" t="s">
        <v>94</v>
      </c>
      <c r="F43" s="12">
        <v>42</v>
      </c>
      <c r="G43" s="12"/>
      <c r="H43" s="13" t="s">
        <v>95</v>
      </c>
      <c r="I43" s="13"/>
      <c r="J43" s="11"/>
      <c r="K43" s="16"/>
    </row>
    <row r="44" s="3" customFormat="1" ht="24" spans="1:11">
      <c r="A44" s="11"/>
      <c r="B44" s="12"/>
      <c r="C44" s="12"/>
      <c r="D44" s="12">
        <v>500405</v>
      </c>
      <c r="E44" s="12" t="s">
        <v>96</v>
      </c>
      <c r="F44" s="12">
        <v>44</v>
      </c>
      <c r="G44" s="12"/>
      <c r="H44" s="13" t="s">
        <v>89</v>
      </c>
      <c r="I44" s="13"/>
      <c r="J44" s="11"/>
      <c r="K44" s="16"/>
    </row>
    <row r="45" s="3" customFormat="1" ht="24" spans="1:11">
      <c r="A45" s="11"/>
      <c r="B45" s="12"/>
      <c r="C45" s="12"/>
      <c r="D45" s="12">
        <v>530302</v>
      </c>
      <c r="E45" s="12" t="s">
        <v>38</v>
      </c>
      <c r="F45" s="12">
        <v>52</v>
      </c>
      <c r="G45" s="12"/>
      <c r="H45" s="13" t="s">
        <v>95</v>
      </c>
      <c r="I45" s="13"/>
      <c r="J45" s="11"/>
      <c r="K45" s="16"/>
    </row>
    <row r="46" s="3" customFormat="1" ht="24" spans="1:11">
      <c r="A46" s="11"/>
      <c r="B46" s="12"/>
      <c r="C46" s="12"/>
      <c r="D46" s="12">
        <v>530605</v>
      </c>
      <c r="E46" s="12" t="s">
        <v>97</v>
      </c>
      <c r="F46" s="12">
        <v>45</v>
      </c>
      <c r="G46" s="12"/>
      <c r="H46" s="13" t="s">
        <v>95</v>
      </c>
      <c r="I46" s="13"/>
      <c r="J46" s="11"/>
      <c r="K46" s="16"/>
    </row>
    <row r="47" s="3" customFormat="1" ht="24" spans="1:11">
      <c r="A47" s="11"/>
      <c r="B47" s="12"/>
      <c r="C47" s="12"/>
      <c r="D47" s="12">
        <v>530802</v>
      </c>
      <c r="E47" s="12" t="s">
        <v>98</v>
      </c>
      <c r="F47" s="12">
        <v>44</v>
      </c>
      <c r="G47" s="12"/>
      <c r="H47" s="13" t="s">
        <v>95</v>
      </c>
      <c r="I47" s="13"/>
      <c r="J47" s="11"/>
      <c r="K47" s="16"/>
    </row>
    <row r="48" s="3" customFormat="1" ht="24" spans="1:11">
      <c r="A48" s="11"/>
      <c r="B48" s="12"/>
      <c r="C48" s="12"/>
      <c r="D48" s="12">
        <v>540101</v>
      </c>
      <c r="E48" s="12" t="s">
        <v>61</v>
      </c>
      <c r="F48" s="12">
        <v>42</v>
      </c>
      <c r="G48" s="12"/>
      <c r="H48" s="13" t="s">
        <v>95</v>
      </c>
      <c r="I48" s="13"/>
      <c r="J48" s="11"/>
      <c r="K48" s="16"/>
    </row>
    <row r="49" s="2" customFormat="1" ht="25" customHeight="1" spans="1:11">
      <c r="A49" s="11">
        <v>15</v>
      </c>
      <c r="B49" s="12">
        <v>987</v>
      </c>
      <c r="C49" s="12" t="s">
        <v>99</v>
      </c>
      <c r="D49" s="12">
        <v>500405</v>
      </c>
      <c r="E49" s="12" t="s">
        <v>96</v>
      </c>
      <c r="F49" s="12">
        <v>70</v>
      </c>
      <c r="G49" s="12">
        <f>SUM(F49:F56)</f>
        <v>532</v>
      </c>
      <c r="H49" s="13" t="s">
        <v>100</v>
      </c>
      <c r="I49" s="13" t="s">
        <v>23</v>
      </c>
      <c r="J49" s="12" t="s">
        <v>101</v>
      </c>
      <c r="K49" s="16">
        <v>200.5</v>
      </c>
    </row>
    <row r="50" s="2" customFormat="1" ht="25" customHeight="1" spans="1:11">
      <c r="A50" s="11"/>
      <c r="B50" s="12"/>
      <c r="C50" s="12"/>
      <c r="D50" s="12">
        <v>510201</v>
      </c>
      <c r="E50" s="12" t="s">
        <v>18</v>
      </c>
      <c r="F50" s="12">
        <v>50</v>
      </c>
      <c r="G50" s="12"/>
      <c r="H50" s="13"/>
      <c r="I50" s="13"/>
      <c r="J50" s="11"/>
      <c r="K50" s="16"/>
    </row>
    <row r="51" s="2" customFormat="1" ht="25" customHeight="1" spans="1:11">
      <c r="A51" s="11"/>
      <c r="B51" s="12"/>
      <c r="C51" s="12"/>
      <c r="D51" s="12">
        <v>500410</v>
      </c>
      <c r="E51" s="12" t="s">
        <v>102</v>
      </c>
      <c r="F51" s="12">
        <v>91</v>
      </c>
      <c r="G51" s="12"/>
      <c r="H51" s="13"/>
      <c r="I51" s="13"/>
      <c r="J51" s="11"/>
      <c r="K51" s="16"/>
    </row>
    <row r="52" s="2" customFormat="1" ht="25" customHeight="1" spans="1:11">
      <c r="A52" s="11"/>
      <c r="B52" s="12"/>
      <c r="C52" s="12"/>
      <c r="D52" s="12">
        <v>460601</v>
      </c>
      <c r="E52" s="12" t="s">
        <v>103</v>
      </c>
      <c r="F52" s="12">
        <v>113</v>
      </c>
      <c r="G52" s="12"/>
      <c r="H52" s="13"/>
      <c r="I52" s="13"/>
      <c r="J52" s="11"/>
      <c r="K52" s="16"/>
    </row>
    <row r="53" s="2" customFormat="1" ht="25" customHeight="1" spans="1:11">
      <c r="A53" s="11"/>
      <c r="B53" s="12"/>
      <c r="C53" s="12"/>
      <c r="D53" s="12">
        <v>460301</v>
      </c>
      <c r="E53" s="12" t="s">
        <v>56</v>
      </c>
      <c r="F53" s="12">
        <v>58</v>
      </c>
      <c r="G53" s="12"/>
      <c r="H53" s="13"/>
      <c r="I53" s="13"/>
      <c r="J53" s="11"/>
      <c r="K53" s="16"/>
    </row>
    <row r="54" s="2" customFormat="1" ht="25" customHeight="1" spans="1:11">
      <c r="A54" s="11"/>
      <c r="B54" s="12"/>
      <c r="C54" s="12"/>
      <c r="D54" s="12">
        <v>460609</v>
      </c>
      <c r="E54" s="12" t="s">
        <v>20</v>
      </c>
      <c r="F54" s="12">
        <v>64</v>
      </c>
      <c r="G54" s="12"/>
      <c r="H54" s="13"/>
      <c r="I54" s="13"/>
      <c r="J54" s="11"/>
      <c r="K54" s="16"/>
    </row>
    <row r="55" s="2" customFormat="1" ht="25" customHeight="1" spans="1:11">
      <c r="A55" s="11"/>
      <c r="B55" s="12"/>
      <c r="C55" s="12"/>
      <c r="D55" s="12">
        <v>460103</v>
      </c>
      <c r="E55" s="12" t="s">
        <v>92</v>
      </c>
      <c r="F55" s="12">
        <v>37</v>
      </c>
      <c r="G55" s="12"/>
      <c r="H55" s="13"/>
      <c r="I55" s="13"/>
      <c r="J55" s="11"/>
      <c r="K55" s="16"/>
    </row>
    <row r="56" s="2" customFormat="1" ht="25" customHeight="1" spans="1:11">
      <c r="A56" s="11"/>
      <c r="B56" s="12"/>
      <c r="C56" s="12"/>
      <c r="D56" s="12">
        <v>460305</v>
      </c>
      <c r="E56" s="12" t="s">
        <v>104</v>
      </c>
      <c r="F56" s="12">
        <v>49</v>
      </c>
      <c r="G56" s="12"/>
      <c r="H56" s="13"/>
      <c r="I56" s="13"/>
      <c r="J56" s="11"/>
      <c r="K56" s="16"/>
    </row>
    <row r="57" s="2" customFormat="1" ht="25" customHeight="1" spans="1:11">
      <c r="A57" s="11">
        <v>16</v>
      </c>
      <c r="B57" s="12">
        <v>976</v>
      </c>
      <c r="C57" s="12" t="s">
        <v>105</v>
      </c>
      <c r="D57" s="12">
        <v>580401</v>
      </c>
      <c r="E57" s="12" t="s">
        <v>106</v>
      </c>
      <c r="F57" s="12">
        <v>196</v>
      </c>
      <c r="G57" s="12">
        <f>SUM(F57:F58)</f>
        <v>486</v>
      </c>
      <c r="H57" s="13" t="s">
        <v>107</v>
      </c>
      <c r="I57" s="13" t="s">
        <v>23</v>
      </c>
      <c r="J57" s="12" t="s">
        <v>108</v>
      </c>
      <c r="K57" s="16">
        <v>201.5</v>
      </c>
    </row>
    <row r="58" s="2" customFormat="1" ht="25" customHeight="1" spans="1:11">
      <c r="A58" s="11"/>
      <c r="B58" s="12"/>
      <c r="C58" s="12"/>
      <c r="D58" s="12">
        <v>510201</v>
      </c>
      <c r="E58" s="12" t="s">
        <v>18</v>
      </c>
      <c r="F58" s="12">
        <v>290</v>
      </c>
      <c r="G58" s="12"/>
      <c r="H58" s="13" t="s">
        <v>109</v>
      </c>
      <c r="I58" s="13"/>
      <c r="J58" s="12"/>
      <c r="K58" s="16"/>
    </row>
    <row r="59" s="2" customFormat="1" ht="24" spans="1:11">
      <c r="A59" s="11">
        <v>17</v>
      </c>
      <c r="B59" s="12">
        <v>993</v>
      </c>
      <c r="C59" s="12" t="s">
        <v>110</v>
      </c>
      <c r="D59" s="12">
        <v>510201</v>
      </c>
      <c r="E59" s="12" t="s">
        <v>18</v>
      </c>
      <c r="F59" s="12">
        <v>180</v>
      </c>
      <c r="G59" s="12">
        <f>SUM(F59:F65)</f>
        <v>898</v>
      </c>
      <c r="H59" s="13" t="s">
        <v>111</v>
      </c>
      <c r="I59" s="13" t="s">
        <v>23</v>
      </c>
      <c r="J59" s="20" t="s">
        <v>112</v>
      </c>
      <c r="K59" s="16">
        <v>230.5</v>
      </c>
    </row>
    <row r="60" s="2" customFormat="1" ht="24" spans="1:11">
      <c r="A60" s="11"/>
      <c r="B60" s="12"/>
      <c r="C60" s="12"/>
      <c r="D60" s="12">
        <v>440106</v>
      </c>
      <c r="E60" s="12" t="s">
        <v>113</v>
      </c>
      <c r="F60" s="12">
        <v>119</v>
      </c>
      <c r="G60" s="12"/>
      <c r="H60" s="13" t="s">
        <v>111</v>
      </c>
      <c r="I60" s="13"/>
      <c r="J60" s="11"/>
      <c r="K60" s="16"/>
    </row>
    <row r="61" s="2" customFormat="1" ht="24" spans="1:11">
      <c r="A61" s="11"/>
      <c r="B61" s="12"/>
      <c r="C61" s="12"/>
      <c r="D61" s="12">
        <v>530701</v>
      </c>
      <c r="E61" s="12" t="s">
        <v>55</v>
      </c>
      <c r="F61" s="12">
        <v>120</v>
      </c>
      <c r="G61" s="12"/>
      <c r="H61" s="13" t="s">
        <v>111</v>
      </c>
      <c r="I61" s="13"/>
      <c r="J61" s="11"/>
      <c r="K61" s="16"/>
    </row>
    <row r="62" s="2" customFormat="1" ht="24" spans="1:11">
      <c r="A62" s="11"/>
      <c r="B62" s="12"/>
      <c r="C62" s="12"/>
      <c r="D62" s="12">
        <v>460301</v>
      </c>
      <c r="E62" s="12" t="s">
        <v>56</v>
      </c>
      <c r="F62" s="12">
        <v>120</v>
      </c>
      <c r="G62" s="12"/>
      <c r="H62" s="13" t="s">
        <v>111</v>
      </c>
      <c r="I62" s="13"/>
      <c r="J62" s="11"/>
      <c r="K62" s="16"/>
    </row>
    <row r="63" s="2" customFormat="1" ht="24" spans="1:11">
      <c r="A63" s="11"/>
      <c r="B63" s="12"/>
      <c r="C63" s="12"/>
      <c r="D63" s="12">
        <v>530302</v>
      </c>
      <c r="E63" s="12" t="s">
        <v>38</v>
      </c>
      <c r="F63" s="12">
        <v>120</v>
      </c>
      <c r="G63" s="12"/>
      <c r="H63" s="13" t="s">
        <v>111</v>
      </c>
      <c r="I63" s="13"/>
      <c r="J63" s="11"/>
      <c r="K63" s="16"/>
    </row>
    <row r="64" s="2" customFormat="1" ht="24" spans="1:11">
      <c r="A64" s="11"/>
      <c r="B64" s="12"/>
      <c r="C64" s="12"/>
      <c r="D64" s="12">
        <v>570201</v>
      </c>
      <c r="E64" s="12" t="s">
        <v>114</v>
      </c>
      <c r="F64" s="12">
        <v>120</v>
      </c>
      <c r="G64" s="12"/>
      <c r="H64" s="13" t="s">
        <v>111</v>
      </c>
      <c r="I64" s="13"/>
      <c r="J64" s="11"/>
      <c r="K64" s="16"/>
    </row>
    <row r="65" s="2" customFormat="1" ht="24" spans="1:11">
      <c r="A65" s="11"/>
      <c r="B65" s="12"/>
      <c r="C65" s="12"/>
      <c r="D65" s="12">
        <v>550113</v>
      </c>
      <c r="E65" s="12" t="s">
        <v>115</v>
      </c>
      <c r="F65" s="12">
        <v>119</v>
      </c>
      <c r="G65" s="12"/>
      <c r="H65" s="13" t="s">
        <v>111</v>
      </c>
      <c r="I65" s="13"/>
      <c r="J65" s="11"/>
      <c r="K65" s="16"/>
    </row>
    <row r="66" s="2" customFormat="1" ht="25" customHeight="1" spans="1:11">
      <c r="A66" s="11">
        <v>18</v>
      </c>
      <c r="B66" s="12">
        <v>973</v>
      </c>
      <c r="C66" s="12" t="s">
        <v>116</v>
      </c>
      <c r="D66" s="12">
        <v>480302</v>
      </c>
      <c r="E66" s="12" t="s">
        <v>117</v>
      </c>
      <c r="F66" s="12">
        <v>23</v>
      </c>
      <c r="G66" s="12">
        <f>SUM(F66:F67)</f>
        <v>50</v>
      </c>
      <c r="H66" s="13" t="s">
        <v>118</v>
      </c>
      <c r="I66" s="13" t="s">
        <v>23</v>
      </c>
      <c r="J66" s="11" t="s">
        <v>119</v>
      </c>
      <c r="K66" s="16">
        <v>207.5</v>
      </c>
    </row>
    <row r="67" s="2" customFormat="1" ht="25" customHeight="1" spans="1:11">
      <c r="A67" s="11"/>
      <c r="B67" s="12"/>
      <c r="C67" s="12"/>
      <c r="D67" s="12">
        <v>480303</v>
      </c>
      <c r="E67" s="12" t="s">
        <v>120</v>
      </c>
      <c r="F67" s="12">
        <v>27</v>
      </c>
      <c r="G67" s="12"/>
      <c r="H67" s="13" t="s">
        <v>118</v>
      </c>
      <c r="I67" s="13"/>
      <c r="J67" s="11"/>
      <c r="K67" s="16"/>
    </row>
    <row r="68" s="3" customFormat="1" ht="48" spans="1:11">
      <c r="A68" s="11">
        <v>19</v>
      </c>
      <c r="B68" s="12">
        <v>997</v>
      </c>
      <c r="C68" s="12" t="s">
        <v>121</v>
      </c>
      <c r="D68" s="12">
        <v>460701</v>
      </c>
      <c r="E68" s="12" t="s">
        <v>93</v>
      </c>
      <c r="F68" s="12">
        <v>2</v>
      </c>
      <c r="G68" s="12">
        <f>SUM(F68:F72)</f>
        <v>63</v>
      </c>
      <c r="H68" s="13" t="s">
        <v>122</v>
      </c>
      <c r="I68" s="12" t="s">
        <v>23</v>
      </c>
      <c r="J68" s="11" t="s">
        <v>123</v>
      </c>
      <c r="K68" s="16">
        <v>200.5</v>
      </c>
    </row>
    <row r="69" s="3" customFormat="1" ht="48" spans="1:11">
      <c r="A69" s="11"/>
      <c r="B69" s="12"/>
      <c r="C69" s="12"/>
      <c r="D69" s="12">
        <v>520802</v>
      </c>
      <c r="E69" s="12" t="s">
        <v>124</v>
      </c>
      <c r="F69" s="12">
        <v>22</v>
      </c>
      <c r="G69" s="12"/>
      <c r="H69" s="13" t="s">
        <v>125</v>
      </c>
      <c r="I69" s="12"/>
      <c r="J69" s="11"/>
      <c r="K69" s="16"/>
    </row>
    <row r="70" s="3" customFormat="1" ht="48" spans="1:11">
      <c r="A70" s="11"/>
      <c r="B70" s="12"/>
      <c r="C70" s="12"/>
      <c r="D70" s="12">
        <v>440301</v>
      </c>
      <c r="E70" s="12" t="s">
        <v>58</v>
      </c>
      <c r="F70" s="12">
        <v>22</v>
      </c>
      <c r="G70" s="12"/>
      <c r="H70" s="13" t="s">
        <v>122</v>
      </c>
      <c r="I70" s="12"/>
      <c r="J70" s="11"/>
      <c r="K70" s="16"/>
    </row>
    <row r="71" s="3" customFormat="1" ht="48" spans="1:11">
      <c r="A71" s="11"/>
      <c r="B71" s="12"/>
      <c r="C71" s="12"/>
      <c r="D71" s="12">
        <v>530302</v>
      </c>
      <c r="E71" s="12" t="s">
        <v>38</v>
      </c>
      <c r="F71" s="12">
        <v>14</v>
      </c>
      <c r="G71" s="12"/>
      <c r="H71" s="13" t="s">
        <v>125</v>
      </c>
      <c r="I71" s="12"/>
      <c r="J71" s="11"/>
      <c r="K71" s="16"/>
    </row>
    <row r="72" s="3" customFormat="1" ht="48" spans="1:11">
      <c r="A72" s="11"/>
      <c r="B72" s="12"/>
      <c r="C72" s="12"/>
      <c r="D72" s="12">
        <v>530701</v>
      </c>
      <c r="E72" s="12" t="s">
        <v>55</v>
      </c>
      <c r="F72" s="12">
        <v>3</v>
      </c>
      <c r="G72" s="12"/>
      <c r="H72" s="13" t="s">
        <v>125</v>
      </c>
      <c r="I72" s="12"/>
      <c r="J72" s="11"/>
      <c r="K72" s="16"/>
    </row>
    <row r="73" s="3" customFormat="1" ht="24" spans="1:11">
      <c r="A73" s="11">
        <v>20</v>
      </c>
      <c r="B73" s="12">
        <v>999</v>
      </c>
      <c r="C73" s="12" t="s">
        <v>126</v>
      </c>
      <c r="D73" s="11">
        <v>530302</v>
      </c>
      <c r="E73" s="11" t="s">
        <v>38</v>
      </c>
      <c r="F73" s="11">
        <v>34</v>
      </c>
      <c r="G73" s="12">
        <f>SUM(F73:F90)</f>
        <v>741</v>
      </c>
      <c r="H73" s="13" t="s">
        <v>127</v>
      </c>
      <c r="I73" s="13" t="s">
        <v>23</v>
      </c>
      <c r="J73" s="11" t="s">
        <v>128</v>
      </c>
      <c r="K73" s="16">
        <v>200</v>
      </c>
    </row>
    <row r="74" s="3" customFormat="1" ht="24" spans="1:11">
      <c r="A74" s="11"/>
      <c r="B74" s="12"/>
      <c r="C74" s="12"/>
      <c r="D74" s="11" t="s">
        <v>87</v>
      </c>
      <c r="E74" s="11" t="s">
        <v>88</v>
      </c>
      <c r="F74" s="11">
        <v>61</v>
      </c>
      <c r="G74" s="12"/>
      <c r="H74" s="13" t="s">
        <v>129</v>
      </c>
      <c r="I74" s="13"/>
      <c r="J74" s="11"/>
      <c r="K74" s="16"/>
    </row>
    <row r="75" s="3" customFormat="1" ht="24" spans="1:11">
      <c r="A75" s="11"/>
      <c r="B75" s="12"/>
      <c r="C75" s="12"/>
      <c r="D75" s="11">
        <v>530701</v>
      </c>
      <c r="E75" s="11" t="s">
        <v>55</v>
      </c>
      <c r="F75" s="11">
        <v>26</v>
      </c>
      <c r="G75" s="12"/>
      <c r="H75" s="13" t="s">
        <v>130</v>
      </c>
      <c r="I75" s="13"/>
      <c r="J75" s="11"/>
      <c r="K75" s="16"/>
    </row>
    <row r="76" s="3" customFormat="1" ht="24" spans="1:11">
      <c r="A76" s="11"/>
      <c r="B76" s="12"/>
      <c r="C76" s="12"/>
      <c r="D76" s="11">
        <v>500606</v>
      </c>
      <c r="E76" s="11" t="s">
        <v>94</v>
      </c>
      <c r="F76" s="11">
        <v>31</v>
      </c>
      <c r="G76" s="12"/>
      <c r="H76" s="13" t="s">
        <v>131</v>
      </c>
      <c r="I76" s="13"/>
      <c r="J76" s="11"/>
      <c r="K76" s="16"/>
    </row>
    <row r="77" s="3" customFormat="1" ht="24" spans="1:11">
      <c r="A77" s="11"/>
      <c r="B77" s="12"/>
      <c r="C77" s="12"/>
      <c r="D77" s="11">
        <v>550114</v>
      </c>
      <c r="E77" s="11" t="s">
        <v>132</v>
      </c>
      <c r="F77" s="11">
        <v>29</v>
      </c>
      <c r="G77" s="12"/>
      <c r="H77" s="13" t="s">
        <v>133</v>
      </c>
      <c r="I77" s="13"/>
      <c r="J77" s="11"/>
      <c r="K77" s="16"/>
    </row>
    <row r="78" s="3" customFormat="1" ht="24" spans="1:11">
      <c r="A78" s="11"/>
      <c r="B78" s="12"/>
      <c r="C78" s="12"/>
      <c r="D78" s="11">
        <v>500113</v>
      </c>
      <c r="E78" s="11" t="s">
        <v>134</v>
      </c>
      <c r="F78" s="11">
        <v>34</v>
      </c>
      <c r="G78" s="12"/>
      <c r="H78" s="13" t="s">
        <v>133</v>
      </c>
      <c r="I78" s="13"/>
      <c r="J78" s="11"/>
      <c r="K78" s="16"/>
    </row>
    <row r="79" s="3" customFormat="1" ht="24" spans="1:11">
      <c r="A79" s="11"/>
      <c r="B79" s="12"/>
      <c r="C79" s="12"/>
      <c r="D79" s="11">
        <v>530802</v>
      </c>
      <c r="E79" s="11" t="s">
        <v>98</v>
      </c>
      <c r="F79" s="11">
        <v>39</v>
      </c>
      <c r="G79" s="12"/>
      <c r="H79" s="13" t="s">
        <v>135</v>
      </c>
      <c r="I79" s="13"/>
      <c r="J79" s="11"/>
      <c r="K79" s="16"/>
    </row>
    <row r="80" s="3" customFormat="1" ht="24" spans="1:11">
      <c r="A80" s="11"/>
      <c r="B80" s="12"/>
      <c r="C80" s="12"/>
      <c r="D80" s="11">
        <v>530605</v>
      </c>
      <c r="E80" s="11" t="s">
        <v>97</v>
      </c>
      <c r="F80" s="11">
        <v>38</v>
      </c>
      <c r="G80" s="12"/>
      <c r="H80" s="13" t="s">
        <v>127</v>
      </c>
      <c r="I80" s="13"/>
      <c r="J80" s="11"/>
      <c r="K80" s="16"/>
    </row>
    <row r="81" s="3" customFormat="1" ht="24" spans="1:11">
      <c r="A81" s="11"/>
      <c r="B81" s="12"/>
      <c r="C81" s="12"/>
      <c r="D81" s="11">
        <v>460701</v>
      </c>
      <c r="E81" s="11" t="s">
        <v>93</v>
      </c>
      <c r="F81" s="11">
        <v>36</v>
      </c>
      <c r="G81" s="12"/>
      <c r="H81" s="13" t="s">
        <v>136</v>
      </c>
      <c r="I81" s="13"/>
      <c r="J81" s="11"/>
      <c r="K81" s="16"/>
    </row>
    <row r="82" s="3" customFormat="1" ht="24" spans="1:11">
      <c r="A82" s="11"/>
      <c r="B82" s="12"/>
      <c r="C82" s="12"/>
      <c r="D82" s="11">
        <v>440301</v>
      </c>
      <c r="E82" s="11" t="s">
        <v>58</v>
      </c>
      <c r="F82" s="11">
        <v>39</v>
      </c>
      <c r="G82" s="12"/>
      <c r="H82" s="13" t="s">
        <v>137</v>
      </c>
      <c r="I82" s="13"/>
      <c r="J82" s="11"/>
      <c r="K82" s="16"/>
    </row>
    <row r="83" s="3" customFormat="1" ht="24" spans="1:11">
      <c r="A83" s="11"/>
      <c r="B83" s="12"/>
      <c r="C83" s="12"/>
      <c r="D83" s="11">
        <v>460301</v>
      </c>
      <c r="E83" s="11" t="s">
        <v>56</v>
      </c>
      <c r="F83" s="11">
        <v>26</v>
      </c>
      <c r="G83" s="12"/>
      <c r="H83" s="13" t="s">
        <v>138</v>
      </c>
      <c r="I83" s="13"/>
      <c r="J83" s="11"/>
      <c r="K83" s="16"/>
    </row>
    <row r="84" s="3" customFormat="1" ht="24" spans="1:11">
      <c r="A84" s="11"/>
      <c r="B84" s="12"/>
      <c r="C84" s="12"/>
      <c r="D84" s="11">
        <v>510202</v>
      </c>
      <c r="E84" s="11" t="s">
        <v>41</v>
      </c>
      <c r="F84" s="11">
        <v>73</v>
      </c>
      <c r="G84" s="12"/>
      <c r="H84" s="13" t="s">
        <v>135</v>
      </c>
      <c r="I84" s="13"/>
      <c r="J84" s="11"/>
      <c r="K84" s="16"/>
    </row>
    <row r="85" s="3" customFormat="1" ht="24" spans="1:11">
      <c r="A85" s="11"/>
      <c r="B85" s="12"/>
      <c r="C85" s="12"/>
      <c r="D85" s="11">
        <v>520301</v>
      </c>
      <c r="E85" s="11" t="s">
        <v>139</v>
      </c>
      <c r="F85" s="11">
        <v>43</v>
      </c>
      <c r="G85" s="12"/>
      <c r="H85" s="13" t="s">
        <v>133</v>
      </c>
      <c r="I85" s="13"/>
      <c r="J85" s="11"/>
      <c r="K85" s="16"/>
    </row>
    <row r="86" s="3" customFormat="1" ht="24" spans="1:11">
      <c r="A86" s="11"/>
      <c r="B86" s="12"/>
      <c r="C86" s="12"/>
      <c r="D86" s="11">
        <v>520201</v>
      </c>
      <c r="E86" s="11" t="s">
        <v>84</v>
      </c>
      <c r="F86" s="11">
        <v>68</v>
      </c>
      <c r="G86" s="12"/>
      <c r="H86" s="13" t="s">
        <v>129</v>
      </c>
      <c r="I86" s="13"/>
      <c r="J86" s="11"/>
      <c r="K86" s="16"/>
    </row>
    <row r="87" s="3" customFormat="1" ht="24" spans="1:11">
      <c r="A87" s="11"/>
      <c r="B87" s="12"/>
      <c r="C87" s="12"/>
      <c r="D87" s="11">
        <v>460305</v>
      </c>
      <c r="E87" s="11" t="s">
        <v>104</v>
      </c>
      <c r="F87" s="11">
        <v>44</v>
      </c>
      <c r="G87" s="12"/>
      <c r="H87" s="13" t="s">
        <v>140</v>
      </c>
      <c r="I87" s="13"/>
      <c r="J87" s="11"/>
      <c r="K87" s="16"/>
    </row>
    <row r="88" s="3" customFormat="1" ht="24" spans="1:11">
      <c r="A88" s="11"/>
      <c r="B88" s="12"/>
      <c r="C88" s="12"/>
      <c r="D88" s="11">
        <v>460702</v>
      </c>
      <c r="E88" s="11" t="s">
        <v>77</v>
      </c>
      <c r="F88" s="11">
        <v>58</v>
      </c>
      <c r="G88" s="12"/>
      <c r="H88" s="13" t="s">
        <v>141</v>
      </c>
      <c r="I88" s="13"/>
      <c r="J88" s="11"/>
      <c r="K88" s="16"/>
    </row>
    <row r="89" s="3" customFormat="1" ht="24" spans="1:11">
      <c r="A89" s="11"/>
      <c r="B89" s="12"/>
      <c r="C89" s="12"/>
      <c r="D89" s="11">
        <v>510203</v>
      </c>
      <c r="E89" s="11" t="s">
        <v>42</v>
      </c>
      <c r="F89" s="11">
        <v>25</v>
      </c>
      <c r="G89" s="12"/>
      <c r="H89" s="13" t="s">
        <v>142</v>
      </c>
      <c r="I89" s="13"/>
      <c r="J89" s="11"/>
      <c r="K89" s="16"/>
    </row>
    <row r="90" s="3" customFormat="1" ht="24" spans="1:11">
      <c r="A90" s="11"/>
      <c r="B90" s="12"/>
      <c r="C90" s="12"/>
      <c r="D90" s="11">
        <v>440501</v>
      </c>
      <c r="E90" s="11" t="s">
        <v>143</v>
      </c>
      <c r="F90" s="11">
        <v>37</v>
      </c>
      <c r="G90" s="12"/>
      <c r="H90" s="13" t="s">
        <v>137</v>
      </c>
      <c r="I90" s="13"/>
      <c r="J90" s="11"/>
      <c r="K90" s="16"/>
    </row>
    <row r="91" s="2" customFormat="1" ht="24" spans="1:11">
      <c r="A91" s="12">
        <v>21</v>
      </c>
      <c r="B91" s="12">
        <v>980</v>
      </c>
      <c r="C91" s="12" t="s">
        <v>144</v>
      </c>
      <c r="D91" s="12">
        <v>530302</v>
      </c>
      <c r="E91" s="12" t="s">
        <v>38</v>
      </c>
      <c r="F91" s="12">
        <v>54</v>
      </c>
      <c r="G91" s="12">
        <f>SUM(F91:F100)</f>
        <v>481</v>
      </c>
      <c r="H91" s="13" t="s">
        <v>145</v>
      </c>
      <c r="I91" s="13" t="s">
        <v>23</v>
      </c>
      <c r="J91" s="11" t="s">
        <v>146</v>
      </c>
      <c r="K91" s="16">
        <v>201</v>
      </c>
    </row>
    <row r="92" s="2" customFormat="1" ht="24" spans="1:11">
      <c r="A92" s="12"/>
      <c r="B92" s="12"/>
      <c r="C92" s="12"/>
      <c r="D92" s="12">
        <v>480105</v>
      </c>
      <c r="E92" s="12" t="s">
        <v>147</v>
      </c>
      <c r="F92" s="12">
        <v>43</v>
      </c>
      <c r="G92" s="12"/>
      <c r="H92" s="13" t="s">
        <v>145</v>
      </c>
      <c r="I92" s="13"/>
      <c r="J92" s="11"/>
      <c r="K92" s="16"/>
    </row>
    <row r="93" s="2" customFormat="1" ht="24" spans="1:11">
      <c r="A93" s="12"/>
      <c r="B93" s="12"/>
      <c r="C93" s="12"/>
      <c r="D93" s="12">
        <v>520802</v>
      </c>
      <c r="E93" s="12" t="s">
        <v>124</v>
      </c>
      <c r="F93" s="12">
        <v>65</v>
      </c>
      <c r="G93" s="12"/>
      <c r="H93" s="13" t="s">
        <v>145</v>
      </c>
      <c r="I93" s="13"/>
      <c r="J93" s="11"/>
      <c r="K93" s="16"/>
    </row>
    <row r="94" s="2" customFormat="1" ht="24" spans="1:11">
      <c r="A94" s="12"/>
      <c r="B94" s="12"/>
      <c r="C94" s="12"/>
      <c r="D94" s="12">
        <v>510203</v>
      </c>
      <c r="E94" s="12" t="s">
        <v>42</v>
      </c>
      <c r="F94" s="12">
        <v>51</v>
      </c>
      <c r="G94" s="12"/>
      <c r="H94" s="13" t="s">
        <v>148</v>
      </c>
      <c r="I94" s="13"/>
      <c r="J94" s="11"/>
      <c r="K94" s="16"/>
    </row>
    <row r="95" s="2" customFormat="1" ht="24" spans="1:11">
      <c r="A95" s="12"/>
      <c r="B95" s="12"/>
      <c r="C95" s="12"/>
      <c r="D95" s="12">
        <v>530701</v>
      </c>
      <c r="E95" s="12" t="s">
        <v>55</v>
      </c>
      <c r="F95" s="12">
        <v>30</v>
      </c>
      <c r="G95" s="12"/>
      <c r="H95" s="13" t="s">
        <v>148</v>
      </c>
      <c r="I95" s="13"/>
      <c r="J95" s="11"/>
      <c r="K95" s="16"/>
    </row>
    <row r="96" s="2" customFormat="1" ht="24" spans="1:11">
      <c r="A96" s="12"/>
      <c r="B96" s="12"/>
      <c r="C96" s="12"/>
      <c r="D96" s="12">
        <v>550102</v>
      </c>
      <c r="E96" s="12" t="s">
        <v>149</v>
      </c>
      <c r="F96" s="12">
        <v>59</v>
      </c>
      <c r="G96" s="12"/>
      <c r="H96" s="13" t="s">
        <v>150</v>
      </c>
      <c r="I96" s="13"/>
      <c r="J96" s="11"/>
      <c r="K96" s="16"/>
    </row>
    <row r="97" s="2" customFormat="1" ht="24" spans="1:11">
      <c r="A97" s="12"/>
      <c r="B97" s="12"/>
      <c r="C97" s="12"/>
      <c r="D97" s="12">
        <v>550106</v>
      </c>
      <c r="E97" s="12" t="s">
        <v>151</v>
      </c>
      <c r="F97" s="12">
        <v>54</v>
      </c>
      <c r="G97" s="12"/>
      <c r="H97" s="13" t="s">
        <v>150</v>
      </c>
      <c r="I97" s="13"/>
      <c r="J97" s="11"/>
      <c r="K97" s="16"/>
    </row>
    <row r="98" s="2" customFormat="1" ht="24" spans="1:11">
      <c r="A98" s="12"/>
      <c r="B98" s="12"/>
      <c r="C98" s="12"/>
      <c r="D98" s="12">
        <v>550107</v>
      </c>
      <c r="E98" s="12" t="s">
        <v>152</v>
      </c>
      <c r="F98" s="12">
        <v>26</v>
      </c>
      <c r="G98" s="12"/>
      <c r="H98" s="13" t="s">
        <v>150</v>
      </c>
      <c r="I98" s="13"/>
      <c r="J98" s="11"/>
      <c r="K98" s="16"/>
    </row>
    <row r="99" s="2" customFormat="1" ht="24" spans="1:11">
      <c r="A99" s="12"/>
      <c r="B99" s="12"/>
      <c r="C99" s="12"/>
      <c r="D99" s="12">
        <v>550109</v>
      </c>
      <c r="E99" s="12" t="s">
        <v>153</v>
      </c>
      <c r="F99" s="12">
        <v>50</v>
      </c>
      <c r="G99" s="12"/>
      <c r="H99" s="13" t="s">
        <v>154</v>
      </c>
      <c r="I99" s="13"/>
      <c r="J99" s="11"/>
      <c r="K99" s="16"/>
    </row>
    <row r="100" s="2" customFormat="1" ht="24" spans="1:11">
      <c r="A100" s="12"/>
      <c r="B100" s="12"/>
      <c r="C100" s="12"/>
      <c r="D100" s="12">
        <v>550103</v>
      </c>
      <c r="E100" s="12" t="s">
        <v>155</v>
      </c>
      <c r="F100" s="12">
        <v>49</v>
      </c>
      <c r="G100" s="12"/>
      <c r="H100" s="13" t="s">
        <v>154</v>
      </c>
      <c r="I100" s="13"/>
      <c r="J100" s="11"/>
      <c r="K100" s="16"/>
    </row>
    <row r="101" s="2" customFormat="1" ht="25" customHeight="1" spans="1:11">
      <c r="A101" s="11">
        <v>22</v>
      </c>
      <c r="B101" s="12">
        <v>952</v>
      </c>
      <c r="C101" s="12" t="s">
        <v>156</v>
      </c>
      <c r="D101" s="12">
        <v>450205</v>
      </c>
      <c r="E101" s="12" t="s">
        <v>157</v>
      </c>
      <c r="F101" s="12">
        <v>1</v>
      </c>
      <c r="G101" s="12">
        <f>SUM(F101:F105)</f>
        <v>33</v>
      </c>
      <c r="H101" s="13" t="s">
        <v>158</v>
      </c>
      <c r="I101" s="13"/>
      <c r="J101" s="12" t="s">
        <v>159</v>
      </c>
      <c r="K101" s="16">
        <v>235.5</v>
      </c>
    </row>
    <row r="102" s="2" customFormat="1" ht="25" customHeight="1" spans="1:11">
      <c r="A102" s="11"/>
      <c r="B102" s="12"/>
      <c r="C102" s="12"/>
      <c r="D102" s="12">
        <v>440602</v>
      </c>
      <c r="E102" s="12" t="s">
        <v>160</v>
      </c>
      <c r="F102" s="12">
        <v>1</v>
      </c>
      <c r="G102" s="12"/>
      <c r="H102" s="13"/>
      <c r="I102" s="13"/>
      <c r="J102" s="12"/>
      <c r="K102" s="16"/>
    </row>
    <row r="103" s="2" customFormat="1" ht="25" customHeight="1" spans="1:11">
      <c r="A103" s="11"/>
      <c r="B103" s="12"/>
      <c r="C103" s="12"/>
      <c r="D103" s="12">
        <v>440301</v>
      </c>
      <c r="E103" s="12" t="s">
        <v>58</v>
      </c>
      <c r="F103" s="12">
        <v>1</v>
      </c>
      <c r="G103" s="12"/>
      <c r="H103" s="13"/>
      <c r="I103" s="13"/>
      <c r="J103" s="12"/>
      <c r="K103" s="16"/>
    </row>
    <row r="104" s="2" customFormat="1" ht="25" customHeight="1" spans="1:11">
      <c r="A104" s="11"/>
      <c r="B104" s="12"/>
      <c r="C104" s="12"/>
      <c r="D104" s="12">
        <v>420301</v>
      </c>
      <c r="E104" s="12" t="s">
        <v>161</v>
      </c>
      <c r="F104" s="12">
        <v>1</v>
      </c>
      <c r="G104" s="12"/>
      <c r="H104" s="13"/>
      <c r="I104" s="13"/>
      <c r="J104" s="12"/>
      <c r="K104" s="16"/>
    </row>
    <row r="105" s="2" customFormat="1" ht="25" customHeight="1" spans="1:11">
      <c r="A105" s="11"/>
      <c r="B105" s="12"/>
      <c r="C105" s="12"/>
      <c r="D105" s="12">
        <v>540109</v>
      </c>
      <c r="E105" s="12" t="s">
        <v>162</v>
      </c>
      <c r="F105" s="12">
        <v>29</v>
      </c>
      <c r="G105" s="12"/>
      <c r="H105" s="13"/>
      <c r="I105" s="13"/>
      <c r="J105" s="12"/>
      <c r="K105" s="16"/>
    </row>
    <row r="106" s="2" customFormat="1" ht="25" customHeight="1" spans="1:11">
      <c r="A106" s="11">
        <v>23</v>
      </c>
      <c r="B106" s="12">
        <v>924</v>
      </c>
      <c r="C106" s="12" t="s">
        <v>163</v>
      </c>
      <c r="D106" s="12">
        <v>510101</v>
      </c>
      <c r="E106" s="12" t="s">
        <v>164</v>
      </c>
      <c r="F106" s="12">
        <v>30</v>
      </c>
      <c r="G106" s="12">
        <f>SUM(F106:F113)</f>
        <v>143</v>
      </c>
      <c r="H106" s="13" t="s">
        <v>118</v>
      </c>
      <c r="I106" s="13" t="s">
        <v>23</v>
      </c>
      <c r="J106" s="12" t="s">
        <v>165</v>
      </c>
      <c r="K106" s="16">
        <v>369.5</v>
      </c>
    </row>
    <row r="107" s="2" customFormat="1" ht="25" customHeight="1" spans="1:11">
      <c r="A107" s="11"/>
      <c r="B107" s="12"/>
      <c r="C107" s="12"/>
      <c r="D107" s="12">
        <v>460301</v>
      </c>
      <c r="E107" s="12" t="s">
        <v>56</v>
      </c>
      <c r="F107" s="12">
        <v>28</v>
      </c>
      <c r="G107" s="12"/>
      <c r="H107" s="13" t="s">
        <v>118</v>
      </c>
      <c r="I107" s="13"/>
      <c r="J107" s="12"/>
      <c r="K107" s="16"/>
    </row>
    <row r="108" s="2" customFormat="1" ht="25" customHeight="1" spans="1:11">
      <c r="A108" s="11"/>
      <c r="B108" s="12"/>
      <c r="C108" s="12"/>
      <c r="D108" s="12">
        <v>460103</v>
      </c>
      <c r="E108" s="12" t="s">
        <v>92</v>
      </c>
      <c r="F108" s="12">
        <v>17</v>
      </c>
      <c r="G108" s="12"/>
      <c r="H108" s="13" t="s">
        <v>118</v>
      </c>
      <c r="I108" s="13"/>
      <c r="J108" s="12"/>
      <c r="K108" s="16"/>
    </row>
    <row r="109" s="2" customFormat="1" ht="25" customHeight="1" spans="1:11">
      <c r="A109" s="11"/>
      <c r="B109" s="12"/>
      <c r="C109" s="12"/>
      <c r="D109" s="12">
        <v>540106</v>
      </c>
      <c r="E109" s="12" t="s">
        <v>166</v>
      </c>
      <c r="F109" s="12">
        <v>11</v>
      </c>
      <c r="G109" s="12"/>
      <c r="H109" s="13" t="s">
        <v>167</v>
      </c>
      <c r="I109" s="13"/>
      <c r="J109" s="12"/>
      <c r="K109" s="16"/>
    </row>
    <row r="110" s="2" customFormat="1" ht="25" customHeight="1" spans="1:11">
      <c r="A110" s="11"/>
      <c r="B110" s="12"/>
      <c r="C110" s="12"/>
      <c r="D110" s="12">
        <v>410103</v>
      </c>
      <c r="E110" s="12" t="s">
        <v>168</v>
      </c>
      <c r="F110" s="12">
        <v>18</v>
      </c>
      <c r="G110" s="12"/>
      <c r="H110" s="13" t="s">
        <v>169</v>
      </c>
      <c r="I110" s="13"/>
      <c r="J110" s="12"/>
      <c r="K110" s="16"/>
    </row>
    <row r="111" s="2" customFormat="1" ht="25" customHeight="1" spans="1:11">
      <c r="A111" s="11"/>
      <c r="B111" s="12"/>
      <c r="C111" s="12"/>
      <c r="D111" s="12">
        <v>410114</v>
      </c>
      <c r="E111" s="12" t="s">
        <v>13</v>
      </c>
      <c r="F111" s="12">
        <v>33</v>
      </c>
      <c r="G111" s="12"/>
      <c r="H111" s="13" t="s">
        <v>169</v>
      </c>
      <c r="I111" s="13"/>
      <c r="J111" s="12"/>
      <c r="K111" s="16"/>
    </row>
    <row r="112" s="2" customFormat="1" ht="25" customHeight="1" spans="1:11">
      <c r="A112" s="11"/>
      <c r="B112" s="12"/>
      <c r="C112" s="12"/>
      <c r="D112" s="12">
        <v>530802</v>
      </c>
      <c r="E112" s="12" t="s">
        <v>98</v>
      </c>
      <c r="F112" s="12">
        <v>5</v>
      </c>
      <c r="G112" s="12"/>
      <c r="H112" s="13" t="s">
        <v>167</v>
      </c>
      <c r="I112" s="13"/>
      <c r="J112" s="12"/>
      <c r="K112" s="16"/>
    </row>
    <row r="113" s="2" customFormat="1" ht="25" customHeight="1" spans="1:11">
      <c r="A113" s="11"/>
      <c r="B113" s="12"/>
      <c r="C113" s="12"/>
      <c r="D113" s="12">
        <v>440104</v>
      </c>
      <c r="E113" s="12" t="s">
        <v>170</v>
      </c>
      <c r="F113" s="12">
        <v>1</v>
      </c>
      <c r="G113" s="12"/>
      <c r="H113" s="13" t="s">
        <v>118</v>
      </c>
      <c r="I113" s="13"/>
      <c r="J113" s="12"/>
      <c r="K113" s="16"/>
    </row>
    <row r="114" s="3" customFormat="1" ht="25" customHeight="1" spans="1:11">
      <c r="A114" s="11"/>
      <c r="B114" s="12"/>
      <c r="C114" s="12" t="s">
        <v>171</v>
      </c>
      <c r="D114" s="12">
        <v>550202</v>
      </c>
      <c r="E114" s="12" t="s">
        <v>31</v>
      </c>
      <c r="F114" s="12">
        <v>4</v>
      </c>
      <c r="G114" s="12">
        <f>SUM(F114)</f>
        <v>4</v>
      </c>
      <c r="H114" s="13" t="s">
        <v>172</v>
      </c>
      <c r="I114" s="13" t="s">
        <v>173</v>
      </c>
      <c r="J114" s="12" t="s">
        <v>165</v>
      </c>
      <c r="K114" s="16">
        <v>354</v>
      </c>
    </row>
    <row r="115" s="3" customFormat="1" ht="24" spans="1:11">
      <c r="A115" s="11">
        <v>24</v>
      </c>
      <c r="B115" s="12">
        <v>971</v>
      </c>
      <c r="C115" s="12" t="s">
        <v>174</v>
      </c>
      <c r="D115" s="12">
        <v>520201</v>
      </c>
      <c r="E115" s="12" t="s">
        <v>84</v>
      </c>
      <c r="F115" s="12">
        <v>92</v>
      </c>
      <c r="G115" s="12">
        <f>SUM(F115:F120)</f>
        <v>384</v>
      </c>
      <c r="H115" s="13" t="s">
        <v>175</v>
      </c>
      <c r="I115" s="13" t="s">
        <v>23</v>
      </c>
      <c r="J115" s="11" t="s">
        <v>176</v>
      </c>
      <c r="K115" s="16">
        <v>200.5</v>
      </c>
    </row>
    <row r="116" s="3" customFormat="1" ht="24" spans="1:11">
      <c r="A116" s="11"/>
      <c r="B116" s="12"/>
      <c r="C116" s="12"/>
      <c r="D116" s="11">
        <v>500211</v>
      </c>
      <c r="E116" s="12" t="s">
        <v>177</v>
      </c>
      <c r="F116" s="12">
        <v>55</v>
      </c>
      <c r="G116" s="12"/>
      <c r="H116" s="13" t="s">
        <v>175</v>
      </c>
      <c r="I116" s="13"/>
      <c r="J116" s="11"/>
      <c r="K116" s="16"/>
    </row>
    <row r="117" s="3" customFormat="1" ht="24" spans="1:11">
      <c r="A117" s="11"/>
      <c r="B117" s="12"/>
      <c r="C117" s="12"/>
      <c r="D117" s="12" t="s">
        <v>87</v>
      </c>
      <c r="E117" s="12" t="s">
        <v>88</v>
      </c>
      <c r="F117" s="12">
        <v>60</v>
      </c>
      <c r="G117" s="12"/>
      <c r="H117" s="13" t="s">
        <v>175</v>
      </c>
      <c r="I117" s="13"/>
      <c r="J117" s="11"/>
      <c r="K117" s="16"/>
    </row>
    <row r="118" s="3" customFormat="1" ht="24" spans="1:11">
      <c r="A118" s="11"/>
      <c r="B118" s="12"/>
      <c r="C118" s="12"/>
      <c r="D118" s="12">
        <v>530701</v>
      </c>
      <c r="E118" s="12" t="s">
        <v>55</v>
      </c>
      <c r="F118" s="12">
        <v>58</v>
      </c>
      <c r="G118" s="12"/>
      <c r="H118" s="13" t="s">
        <v>178</v>
      </c>
      <c r="I118" s="13"/>
      <c r="J118" s="11"/>
      <c r="K118" s="16"/>
    </row>
    <row r="119" s="3" customFormat="1" ht="24" spans="1:11">
      <c r="A119" s="11"/>
      <c r="B119" s="12"/>
      <c r="C119" s="12"/>
      <c r="D119" s="12">
        <v>510201</v>
      </c>
      <c r="E119" s="12" t="s">
        <v>18</v>
      </c>
      <c r="F119" s="12">
        <v>65</v>
      </c>
      <c r="G119" s="12"/>
      <c r="H119" s="13" t="s">
        <v>175</v>
      </c>
      <c r="I119" s="13"/>
      <c r="J119" s="11"/>
      <c r="K119" s="16"/>
    </row>
    <row r="120" s="3" customFormat="1" ht="24" spans="1:11">
      <c r="A120" s="11"/>
      <c r="B120" s="12"/>
      <c r="C120" s="12"/>
      <c r="D120" s="12">
        <v>460301</v>
      </c>
      <c r="E120" s="12" t="s">
        <v>56</v>
      </c>
      <c r="F120" s="12">
        <v>54</v>
      </c>
      <c r="G120" s="12"/>
      <c r="H120" s="13" t="s">
        <v>175</v>
      </c>
      <c r="I120" s="13"/>
      <c r="J120" s="11"/>
      <c r="K120" s="16"/>
    </row>
    <row r="121" s="4" customFormat="1" ht="25" customHeight="1" spans="1:11">
      <c r="A121" s="12">
        <v>25</v>
      </c>
      <c r="B121" s="12">
        <v>981</v>
      </c>
      <c r="C121" s="12" t="s">
        <v>179</v>
      </c>
      <c r="D121" s="12">
        <v>530701</v>
      </c>
      <c r="E121" s="12" t="s">
        <v>55</v>
      </c>
      <c r="F121" s="12">
        <v>38</v>
      </c>
      <c r="G121" s="12">
        <f>SUM(F121:F123)</f>
        <v>281</v>
      </c>
      <c r="H121" s="13" t="s">
        <v>180</v>
      </c>
      <c r="I121" s="13" t="s">
        <v>23</v>
      </c>
      <c r="J121" s="12" t="s">
        <v>181</v>
      </c>
      <c r="K121" s="16">
        <v>207</v>
      </c>
    </row>
    <row r="122" s="4" customFormat="1" ht="25" customHeight="1" spans="1:11">
      <c r="A122" s="12"/>
      <c r="B122" s="12"/>
      <c r="C122" s="12"/>
      <c r="D122" s="12">
        <v>510204</v>
      </c>
      <c r="E122" s="12" t="s">
        <v>182</v>
      </c>
      <c r="F122" s="12">
        <v>200</v>
      </c>
      <c r="G122" s="12"/>
      <c r="H122" s="13"/>
      <c r="I122" s="13"/>
      <c r="J122" s="11"/>
      <c r="K122" s="16"/>
    </row>
    <row r="123" s="4" customFormat="1" ht="25" customHeight="1" spans="1:11">
      <c r="A123" s="12"/>
      <c r="B123" s="12"/>
      <c r="C123" s="12"/>
      <c r="D123" s="12">
        <v>550202</v>
      </c>
      <c r="E123" s="12" t="s">
        <v>31</v>
      </c>
      <c r="F123" s="12">
        <v>43</v>
      </c>
      <c r="G123" s="12"/>
      <c r="H123" s="13"/>
      <c r="I123" s="13"/>
      <c r="J123" s="11"/>
      <c r="K123" s="16"/>
    </row>
    <row r="124" s="2" customFormat="1" ht="84" spans="1:11">
      <c r="A124" s="11">
        <v>26</v>
      </c>
      <c r="B124" s="11">
        <v>917</v>
      </c>
      <c r="C124" s="12" t="s">
        <v>183</v>
      </c>
      <c r="D124" s="12">
        <v>590302</v>
      </c>
      <c r="E124" s="12" t="s">
        <v>184</v>
      </c>
      <c r="F124" s="12">
        <v>14</v>
      </c>
      <c r="G124" s="11">
        <f>SUM(F124)</f>
        <v>14</v>
      </c>
      <c r="H124" s="13" t="s">
        <v>185</v>
      </c>
      <c r="I124" s="13"/>
      <c r="J124" s="11" t="s">
        <v>186</v>
      </c>
      <c r="K124" s="16">
        <v>398</v>
      </c>
    </row>
    <row r="125" s="2" customFormat="1" ht="96" spans="1:11">
      <c r="A125" s="11">
        <v>27</v>
      </c>
      <c r="B125" s="12">
        <v>979</v>
      </c>
      <c r="C125" s="12" t="s">
        <v>187</v>
      </c>
      <c r="D125" s="12">
        <v>540109</v>
      </c>
      <c r="E125" s="12" t="s">
        <v>162</v>
      </c>
      <c r="F125" s="12">
        <v>5</v>
      </c>
      <c r="G125" s="12">
        <f>SUM(F125:F125)</f>
        <v>5</v>
      </c>
      <c r="H125" s="13" t="s">
        <v>188</v>
      </c>
      <c r="I125" s="13"/>
      <c r="J125" s="11" t="s">
        <v>189</v>
      </c>
      <c r="K125" s="16">
        <v>276.5</v>
      </c>
    </row>
    <row r="126" s="2" customFormat="1" ht="24" spans="1:11">
      <c r="A126" s="12">
        <v>28</v>
      </c>
      <c r="B126" s="12">
        <v>954</v>
      </c>
      <c r="C126" s="12" t="s">
        <v>190</v>
      </c>
      <c r="D126" s="12">
        <v>510201</v>
      </c>
      <c r="E126" s="12" t="s">
        <v>18</v>
      </c>
      <c r="F126" s="12">
        <v>80</v>
      </c>
      <c r="G126" s="12">
        <f>SUM(F126,F127,F128,F129,F130)</f>
        <v>438</v>
      </c>
      <c r="H126" s="13" t="s">
        <v>191</v>
      </c>
      <c r="I126" s="13" t="s">
        <v>23</v>
      </c>
      <c r="J126" s="12" t="s">
        <v>192</v>
      </c>
      <c r="K126" s="16">
        <v>200.5</v>
      </c>
    </row>
    <row r="127" s="2" customFormat="1" ht="24" spans="1:11">
      <c r="A127" s="12"/>
      <c r="B127" s="12"/>
      <c r="C127" s="12"/>
      <c r="D127" s="12">
        <v>460103</v>
      </c>
      <c r="E127" s="12" t="s">
        <v>92</v>
      </c>
      <c r="F127" s="12">
        <v>88</v>
      </c>
      <c r="G127" s="12"/>
      <c r="H127" s="13" t="s">
        <v>193</v>
      </c>
      <c r="I127" s="13"/>
      <c r="J127" s="12"/>
      <c r="K127" s="16"/>
    </row>
    <row r="128" s="2" customFormat="1" ht="24" spans="1:11">
      <c r="A128" s="12"/>
      <c r="B128" s="12"/>
      <c r="C128" s="12"/>
      <c r="D128" s="12">
        <v>460702</v>
      </c>
      <c r="E128" s="12" t="s">
        <v>77</v>
      </c>
      <c r="F128" s="12">
        <v>80</v>
      </c>
      <c r="G128" s="12"/>
      <c r="H128" s="13" t="s">
        <v>193</v>
      </c>
      <c r="I128" s="13"/>
      <c r="J128" s="12"/>
      <c r="K128" s="16"/>
    </row>
    <row r="129" s="2" customFormat="1" ht="24" spans="1:11">
      <c r="A129" s="12"/>
      <c r="B129" s="12"/>
      <c r="C129" s="12"/>
      <c r="D129" s="12">
        <v>530302</v>
      </c>
      <c r="E129" s="12" t="s">
        <v>38</v>
      </c>
      <c r="F129" s="12">
        <v>94</v>
      </c>
      <c r="G129" s="12"/>
      <c r="H129" s="13" t="s">
        <v>193</v>
      </c>
      <c r="I129" s="13"/>
      <c r="J129" s="12"/>
      <c r="K129" s="16"/>
    </row>
    <row r="130" s="2" customFormat="1" ht="24" spans="1:11">
      <c r="A130" s="12"/>
      <c r="B130" s="12"/>
      <c r="C130" s="12"/>
      <c r="D130" s="12">
        <v>520802</v>
      </c>
      <c r="E130" s="12" t="s">
        <v>124</v>
      </c>
      <c r="F130" s="12">
        <v>96</v>
      </c>
      <c r="G130" s="12"/>
      <c r="H130" s="13" t="s">
        <v>194</v>
      </c>
      <c r="I130" s="13"/>
      <c r="J130" s="12"/>
      <c r="K130" s="16"/>
    </row>
    <row r="131" ht="18.75" spans="1:11">
      <c r="A131" s="17" t="s">
        <v>195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9"/>
    </row>
  </sheetData>
  <autoFilter ref="A2:J131">
    <extLst/>
  </autoFilter>
  <mergeCells count="163">
    <mergeCell ref="A1:K1"/>
    <mergeCell ref="A131:K131"/>
    <mergeCell ref="A3:A4"/>
    <mergeCell ref="A5:A6"/>
    <mergeCell ref="A8:A11"/>
    <mergeCell ref="A12:A15"/>
    <mergeCell ref="A16:A17"/>
    <mergeCell ref="A18:A20"/>
    <mergeCell ref="A21:A22"/>
    <mergeCell ref="A23:A24"/>
    <mergeCell ref="A25:A26"/>
    <mergeCell ref="A28:A32"/>
    <mergeCell ref="A34:A48"/>
    <mergeCell ref="A49:A56"/>
    <mergeCell ref="A57:A58"/>
    <mergeCell ref="A59:A65"/>
    <mergeCell ref="A66:A67"/>
    <mergeCell ref="A68:A72"/>
    <mergeCell ref="A73:A90"/>
    <mergeCell ref="A91:A100"/>
    <mergeCell ref="A101:A105"/>
    <mergeCell ref="A106:A114"/>
    <mergeCell ref="A115:A120"/>
    <mergeCell ref="A121:A123"/>
    <mergeCell ref="A126:A130"/>
    <mergeCell ref="B3:B4"/>
    <mergeCell ref="B5:B6"/>
    <mergeCell ref="B8:B11"/>
    <mergeCell ref="B12:B15"/>
    <mergeCell ref="B16:B17"/>
    <mergeCell ref="B18:B20"/>
    <mergeCell ref="B21:B22"/>
    <mergeCell ref="B23:B24"/>
    <mergeCell ref="B25:B26"/>
    <mergeCell ref="B28:B32"/>
    <mergeCell ref="B34:B48"/>
    <mergeCell ref="B49:B56"/>
    <mergeCell ref="B57:B58"/>
    <mergeCell ref="B59:B65"/>
    <mergeCell ref="B66:B67"/>
    <mergeCell ref="B68:B72"/>
    <mergeCell ref="B73:B90"/>
    <mergeCell ref="B91:B100"/>
    <mergeCell ref="B101:B105"/>
    <mergeCell ref="B106:B114"/>
    <mergeCell ref="B115:B120"/>
    <mergeCell ref="B121:B123"/>
    <mergeCell ref="B126:B130"/>
    <mergeCell ref="C3:C4"/>
    <mergeCell ref="C5:C6"/>
    <mergeCell ref="C8:C11"/>
    <mergeCell ref="C12:C15"/>
    <mergeCell ref="C18:C20"/>
    <mergeCell ref="C21:C22"/>
    <mergeCell ref="C23:C24"/>
    <mergeCell ref="C25:C26"/>
    <mergeCell ref="C28:C32"/>
    <mergeCell ref="C34:C48"/>
    <mergeCell ref="C49:C56"/>
    <mergeCell ref="C57:C58"/>
    <mergeCell ref="C59:C65"/>
    <mergeCell ref="C66:C67"/>
    <mergeCell ref="C68:C72"/>
    <mergeCell ref="C73:C90"/>
    <mergeCell ref="C91:C100"/>
    <mergeCell ref="C101:C105"/>
    <mergeCell ref="C106:C113"/>
    <mergeCell ref="C115:C120"/>
    <mergeCell ref="C121:C123"/>
    <mergeCell ref="C126:C130"/>
    <mergeCell ref="G3:G4"/>
    <mergeCell ref="G5:G6"/>
    <mergeCell ref="G8:G11"/>
    <mergeCell ref="G12:G15"/>
    <mergeCell ref="G18:G20"/>
    <mergeCell ref="G21:G22"/>
    <mergeCell ref="G23:G24"/>
    <mergeCell ref="G25:G26"/>
    <mergeCell ref="G28:G32"/>
    <mergeCell ref="G34:G48"/>
    <mergeCell ref="G49:G56"/>
    <mergeCell ref="G57:G58"/>
    <mergeCell ref="G59:G65"/>
    <mergeCell ref="G66:G67"/>
    <mergeCell ref="G68:G72"/>
    <mergeCell ref="G73:G90"/>
    <mergeCell ref="G91:G100"/>
    <mergeCell ref="G101:G105"/>
    <mergeCell ref="G106:G113"/>
    <mergeCell ref="G115:G120"/>
    <mergeCell ref="G121:G123"/>
    <mergeCell ref="G126:G130"/>
    <mergeCell ref="H3:H4"/>
    <mergeCell ref="H5:H6"/>
    <mergeCell ref="H8:H11"/>
    <mergeCell ref="H18:H20"/>
    <mergeCell ref="H49:H56"/>
    <mergeCell ref="H101:H105"/>
    <mergeCell ref="H121:H123"/>
    <mergeCell ref="I3:I4"/>
    <mergeCell ref="I5:I6"/>
    <mergeCell ref="I8:I11"/>
    <mergeCell ref="I12:I15"/>
    <mergeCell ref="I18:I20"/>
    <mergeCell ref="I23:I24"/>
    <mergeCell ref="I25:I26"/>
    <mergeCell ref="I28:I32"/>
    <mergeCell ref="I34:I48"/>
    <mergeCell ref="I49:I56"/>
    <mergeCell ref="I57:I58"/>
    <mergeCell ref="I59:I65"/>
    <mergeCell ref="I66:I67"/>
    <mergeCell ref="I68:I72"/>
    <mergeCell ref="I73:I90"/>
    <mergeCell ref="I91:I100"/>
    <mergeCell ref="I101:I105"/>
    <mergeCell ref="I106:I113"/>
    <mergeCell ref="I115:I120"/>
    <mergeCell ref="I121:I123"/>
    <mergeCell ref="I126:I130"/>
    <mergeCell ref="J3:J4"/>
    <mergeCell ref="J5:J6"/>
    <mergeCell ref="J8:J11"/>
    <mergeCell ref="J12:J15"/>
    <mergeCell ref="J18:J20"/>
    <mergeCell ref="J21:J22"/>
    <mergeCell ref="J23:J24"/>
    <mergeCell ref="J25:J26"/>
    <mergeCell ref="J28:J32"/>
    <mergeCell ref="J34:J48"/>
    <mergeCell ref="J49:J56"/>
    <mergeCell ref="J57:J58"/>
    <mergeCell ref="J59:J65"/>
    <mergeCell ref="J66:J67"/>
    <mergeCell ref="J68:J72"/>
    <mergeCell ref="J73:J90"/>
    <mergeCell ref="J91:J100"/>
    <mergeCell ref="J101:J105"/>
    <mergeCell ref="J106:J113"/>
    <mergeCell ref="J115:J120"/>
    <mergeCell ref="J121:J123"/>
    <mergeCell ref="J126:J130"/>
    <mergeCell ref="K3:K4"/>
    <mergeCell ref="K5:K6"/>
    <mergeCell ref="K12:K15"/>
    <mergeCell ref="K18:K20"/>
    <mergeCell ref="K21:K22"/>
    <mergeCell ref="K23:K24"/>
    <mergeCell ref="K25:K26"/>
    <mergeCell ref="K28:K32"/>
    <mergeCell ref="K34:K48"/>
    <mergeCell ref="K49:K56"/>
    <mergeCell ref="K57:K58"/>
    <mergeCell ref="K59:K65"/>
    <mergeCell ref="K66:K67"/>
    <mergeCell ref="K68:K72"/>
    <mergeCell ref="K73:K90"/>
    <mergeCell ref="K91:K100"/>
    <mergeCell ref="K101:K105"/>
    <mergeCell ref="K106:K113"/>
    <mergeCell ref="K115:K120"/>
    <mergeCell ref="K121:K123"/>
    <mergeCell ref="K126:K130"/>
  </mergeCells>
  <hyperlinks>
    <hyperlink ref="E57" r:id="rId1" display="法律事务" tooltip="https://zyyxzy.moe.edu.cn/gz/sMajorWrite/applyMajorList"/>
    <hyperlink ref="E58" r:id="rId1" display="计算机应用技术" tooltip="https://zyyxzy.moe.edu.cn/gz/sMajorWrite/applyMajorList"/>
  </hyperlinks>
  <printOptions horizontalCentered="1"/>
  <pageMargins left="0.275" right="0.236111111111111" top="0.511805555555556" bottom="0.393055555555556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2023缺额筛选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陶海燕?</dc:creator>
  <cp:lastModifiedBy>GFT</cp:lastModifiedBy>
  <dcterms:created xsi:type="dcterms:W3CDTF">2020-08-14T04:28:00Z</dcterms:created>
  <dcterms:modified xsi:type="dcterms:W3CDTF">2023-08-18T07:55:09Z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2052-11.1.0.9995</vt:lpwstr>
  </property>
  <property fmtid="{D5CDD505-2E9C-101B-9397-08002B2CF9AE}" pid="3" name="ICV">
    <vt:lpwstr>1BFE51A0D1F04F3C9BF9BCEE01DBEC33_13</vt:lpwstr>
  </property>
</Properties>
</file>